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00135CD4-8914-4050-B0DA-BE2C5AE99302}" xr6:coauthVersionLast="47" xr6:coauthVersionMax="47" xr10:uidLastSave="{00000000-0000-0000-0000-000000000000}"/>
  <bookViews>
    <workbookView xWindow="28680" yWindow="-120" windowWidth="29040" windowHeight="15720" xr2:uid="{C73FCA84-3D59-42C9-AE99-ADE1394D96C5}"/>
  </bookViews>
  <sheets>
    <sheet name="AnnualSchedule" sheetId="1" r:id="rId1"/>
  </sheets>
  <externalReferences>
    <externalReference r:id="rId2"/>
  </externalReferences>
  <definedNames>
    <definedName name="mals_4284">#REF!</definedName>
    <definedName name="_xlnm.Print_Area" localSheetId="0">AnnualSchedule!$A$1:$Y$44</definedName>
    <definedName name="pwri_4000">[1]CourseList!$E$2</definedName>
    <definedName name="pwri_4001">[1]CourseList!$E$3</definedName>
    <definedName name="pwri_4010">[1]CourseList!$E$4</definedName>
    <definedName name="pwri_4020">[1]CourseList!$E$5</definedName>
    <definedName name="pwri_4030">[1]CourseList!$E$6</definedName>
    <definedName name="pwri_4100">[1]CourseList!$E$7</definedName>
    <definedName name="pwri_4110">[1]CourseList!$E$8</definedName>
    <definedName name="pwri_4120">[1]CourseList!$E$9</definedName>
    <definedName name="pwri_4130">[1]CourseList!$E$10</definedName>
    <definedName name="pwri_4140">[1]CourseList!$E$11</definedName>
    <definedName name="pwri_4200">[1]CourseList!$E$12</definedName>
    <definedName name="pwri_4210">[1]CourseList!$E$13</definedName>
    <definedName name="pwri_4220">[1]CourseList!$E$14</definedName>
    <definedName name="pwri_4230">[1]CourseList!$E$15</definedName>
    <definedName name="pwri_4300">[1]CourseList!$E$16</definedName>
    <definedName name="pwri_4310">[1]CourseList!$E$17</definedName>
    <definedName name="pwri_4320">[1]CourseList!$E$18</definedName>
    <definedName name="pwri_4330">[1]CourseList!$E$19</definedName>
    <definedName name="pwri_4340">[1]CourseList!$E$20</definedName>
    <definedName name="pwri_4410">[1]CourseList!$E$21</definedName>
    <definedName name="pwri_4420">[1]CourseList!$E$22</definedName>
    <definedName name="pwri_4430">[1]CourseList!$E$23</definedName>
    <definedName name="pwri_4500">[1]CourseList!$E$24</definedName>
    <definedName name="pwri_4510">[1]CourseList!$E$25</definedName>
    <definedName name="pwri_4520">[1]CourseList!$E$26</definedName>
    <definedName name="pwri_4540">[1]CourseList!$E$27</definedName>
    <definedName name="pwri_4550">[1]CourseList!$E$28</definedName>
    <definedName name="pwri_4560">[1]CourseList!$E$29</definedName>
    <definedName name="pwri_4600">[1]CourseList!$E$30</definedName>
    <definedName name="pwri_4701">[1]CourseList!$E$31</definedName>
    <definedName name="pwri_4702">[1]CourseList!$E$32</definedName>
    <definedName name="pwri_4901">[1]CourseList!$E$33</definedName>
    <definedName name="pwri_4903">[1]CourseList!$E$34</definedName>
    <definedName name="pwri_4917">[1]CourseList!$E$35</definedName>
    <definedName name="pwri_4920">[1]CourseList!$E$36</definedName>
    <definedName name="pwri_4980">[1]CourseList!$E$37</definedName>
    <definedName name="pwri_4991">[1]CourseList!$E$38</definedName>
    <definedName name="pwri_4992">[1]CourseList!$E$39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1" i="1"/>
  <c r="A40" i="1"/>
  <c r="A39" i="1"/>
  <c r="A38" i="1"/>
  <c r="A37" i="1"/>
  <c r="A36" i="1"/>
  <c r="A34" i="1"/>
  <c r="A33" i="1"/>
  <c r="A32" i="1"/>
  <c r="A31" i="1"/>
  <c r="A28" i="1"/>
  <c r="A27" i="1"/>
  <c r="A25" i="1"/>
  <c r="A24" i="1"/>
  <c r="A23" i="1"/>
  <c r="A22" i="1"/>
  <c r="A20" i="1"/>
  <c r="A19" i="1"/>
  <c r="A18" i="1"/>
  <c r="A17" i="1"/>
  <c r="A15" i="1"/>
  <c r="A14" i="1"/>
  <c r="A13" i="1"/>
  <c r="A12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<sst xmlns="http://schemas.openxmlformats.org/spreadsheetml/2006/main" count="146" uniqueCount="50">
  <si>
    <t>Annual Schedule for Professional Creative Writing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</si>
  <si>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</si>
  <si>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</si>
  <si>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</si>
  <si>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</si>
  <si>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</si>
  <si>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</si>
  <si>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</si>
  <si>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</si>
  <si>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</si>
  <si>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</si>
  <si>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</si>
  <si>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</si>
  <si>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</si>
  <si>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</si>
  <si>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</si>
  <si>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</si>
  <si>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</si>
  <si>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</si>
  <si>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</si>
  <si>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</si>
  <si>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</si>
  <si>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</si>
  <si>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</si>
  <si>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</si>
  <si>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</si>
  <si>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</si>
  <si>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</si>
  <si>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</si>
  <si>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</si>
  <si>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</si>
  <si>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Campus/Hybrid</t>
  </si>
  <si>
    <t>Online</t>
  </si>
  <si>
    <t>Hybrid</t>
  </si>
  <si>
    <t>Hybrid Online</t>
  </si>
  <si>
    <t>CORE COURSES</t>
  </si>
  <si>
    <t>Consult Advisor</t>
  </si>
  <si>
    <t>FICTION</t>
  </si>
  <si>
    <t>CREATIVE NONFICTION</t>
  </si>
  <si>
    <t xml:space="preserve"> </t>
  </si>
  <si>
    <t/>
  </si>
  <si>
    <t>POETRY</t>
  </si>
  <si>
    <t>Literary Genres in Book Publishing (Certificate Only)</t>
  </si>
  <si>
    <t>ENGL 4851 Publishing Institute</t>
  </si>
  <si>
    <t>See DPI for Course Info</t>
  </si>
  <si>
    <t>DRAMATIC WRITING</t>
  </si>
  <si>
    <t>ELECTIVES</t>
  </si>
  <si>
    <t>Updated: 9/12/24</t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</si>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</sst>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rgb="FFFFC000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FF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3" borderId="7" xfId="1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3" fillId="3" borderId="10" xfId="1" applyFill="1" applyBorder="1" applyAlignment="1">
      <alignment vertical="top"/>
    </xf>
    <xf numFmtId="0" fontId="3" fillId="3" borderId="9" xfId="1" applyFill="1" applyBorder="1"/>
    <xf numFmtId="0" fontId="0" fillId="3" borderId="11" xfId="0" applyFill="1" applyBorder="1" applyAlignment="1">
      <alignment horizontal="center"/>
    </xf>
    <xf numFmtId="0" fontId="3" fillId="3" borderId="12" xfId="1" applyFill="1" applyBorder="1"/>
    <xf numFmtId="0" fontId="0" fillId="3" borderId="8" xfId="0" applyFill="1" applyBorder="1"/>
    <xf numFmtId="0" fontId="0" fillId="3" borderId="13" xfId="0" applyFill="1" applyBorder="1"/>
    <xf numFmtId="0" fontId="0" fillId="3" borderId="9" xfId="0" applyFill="1" applyBorder="1"/>
    <xf numFmtId="0" fontId="5" fillId="3" borderId="9" xfId="0" applyFont="1" applyFill="1" applyBorder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4" borderId="7" xfId="1" applyFill="1" applyBorder="1" applyAlignment="1">
      <alignment vertical="top"/>
    </xf>
    <xf numFmtId="0" fontId="0" fillId="4" borderId="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3" fillId="5" borderId="7" xfId="1" applyFill="1" applyBorder="1" applyAlignment="1">
      <alignment vertical="top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3" fillId="5" borderId="7" xfId="1" applyFill="1" applyBorder="1" applyAlignment="1">
      <alignment horizontal="left" vertical="top"/>
    </xf>
    <xf numFmtId="0" fontId="5" fillId="5" borderId="9" xfId="0" quotePrefix="1" applyFont="1" applyFill="1" applyBorder="1" applyAlignment="1">
      <alignment horizontal="center"/>
    </xf>
    <xf numFmtId="0" fontId="3" fillId="6" borderId="7" xfId="1" applyFill="1" applyBorder="1" applyAlignment="1">
      <alignment horizontal="left" vertical="top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3" fillId="6" borderId="7" xfId="1" applyFill="1" applyBorder="1" applyAlignment="1">
      <alignment vertical="top"/>
    </xf>
    <xf numFmtId="0" fontId="5" fillId="6" borderId="16" xfId="0" applyFont="1" applyFill="1" applyBorder="1" applyAlignment="1">
      <alignment horizontal="center"/>
    </xf>
    <xf numFmtId="0" fontId="3" fillId="7" borderId="7" xfId="1" applyFill="1" applyBorder="1" applyAlignment="1">
      <alignment vertical="top"/>
    </xf>
    <xf numFmtId="0" fontId="0" fillId="7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3" fillId="7" borderId="14" xfId="1" applyFill="1" applyBorder="1" applyAlignment="1">
      <alignment horizontal="center"/>
    </xf>
    <xf numFmtId="0" fontId="3" fillId="7" borderId="15" xfId="1" applyFill="1" applyBorder="1" applyAlignment="1">
      <alignment horizontal="center"/>
    </xf>
    <xf numFmtId="0" fontId="3" fillId="8" borderId="7" xfId="1" applyFill="1" applyBorder="1" applyAlignment="1">
      <alignment horizontal="left" vertical="top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3" fillId="8" borderId="7" xfId="1" applyFill="1" applyBorder="1" applyAlignment="1">
      <alignment vertical="top"/>
    </xf>
    <xf numFmtId="0" fontId="3" fillId="9" borderId="7" xfId="1" applyFill="1" applyBorder="1" applyAlignment="1">
      <alignment horizontal="left" vertical="top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3" fillId="9" borderId="7" xfId="1" applyFill="1" applyBorder="1" applyAlignment="1">
      <alignment vertical="top"/>
    </xf>
    <xf numFmtId="0" fontId="3" fillId="9" borderId="9" xfId="1" applyFill="1" applyBorder="1" applyAlignment="1">
      <alignment vertical="top"/>
    </xf>
    <xf numFmtId="0" fontId="0" fillId="9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5" fillId="9" borderId="17" xfId="0" applyFont="1" applyFill="1" applyBorder="1" applyAlignment="1">
      <alignment horizontal="center" wrapText="1"/>
    </xf>
    <xf numFmtId="0" fontId="5" fillId="9" borderId="18" xfId="0" applyFont="1" applyFill="1" applyBorder="1" applyAlignment="1">
      <alignment horizontal="center" wrapText="1"/>
    </xf>
    <xf numFmtId="0" fontId="5" fillId="9" borderId="1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 wrapText="1"/>
    </xf>
    <xf numFmtId="0" fontId="5" fillId="9" borderId="9" xfId="0" applyFont="1" applyFill="1" applyBorder="1" applyAlignment="1">
      <alignment horizontal="center" wrapText="1"/>
    </xf>
    <xf numFmtId="0" fontId="5" fillId="9" borderId="19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 wrapText="1"/>
    </xf>
    <xf numFmtId="0" fontId="5" fillId="9" borderId="13" xfId="0" applyFont="1" applyFill="1" applyBorder="1" applyAlignment="1">
      <alignment horizontal="center" wrapText="1"/>
    </xf>
    <xf numFmtId="0" fontId="5" fillId="0" borderId="0" xfId="0" applyFont="1"/>
    <xf numFmtId="0" fontId="3" fillId="9" borderId="0" xfId="1" applyFill="1"/>
    <xf numFmtId="0" fontId="3" fillId="9" borderId="20" xfId="1" applyFill="1" applyBorder="1"/>
    <xf numFmtId="0" fontId="0" fillId="9" borderId="21" xfId="0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 wrapText="1"/>
    </xf>
    <xf numFmtId="0" fontId="5" fillId="9" borderId="23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PWRI\PWRI%20HQ.xlsx" TargetMode="External"/><Relationship Id="rId1" Type="http://schemas.openxmlformats.org/officeDocument/2006/relationships/externalLinkPath" Target="/Academic%20Departments/PWRI/PWRI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Instructor"/>
      <sheetName val="AnnualSchedule"/>
      <sheetName val="CourseDetails"/>
      <sheetName val="QuarterlyPlanning"/>
      <sheetName val="Alignment"/>
    </sheetNames>
    <sheetDataSet>
      <sheetData sheetId="0">
        <row r="2">
          <cell r="E2" t="str">
            <v>PWRI 4000 Masterworks: Fiction</v>
          </cell>
        </row>
        <row r="3">
          <cell r="E3" t="str">
            <v>PWRI 4001 Portfolio Foundations</v>
          </cell>
        </row>
        <row r="4">
          <cell r="E4" t="str">
            <v>PWRI 4010 Writing Fiction: Foundational Concepts, Skills, and Practice</v>
          </cell>
        </row>
        <row r="5">
          <cell r="E5" t="str">
            <v>PWRI 4020 Writing the Short Story</v>
          </cell>
        </row>
        <row r="6">
          <cell r="E6" t="str">
            <v>PWRI 4030 Writing the Novella</v>
          </cell>
        </row>
        <row r="7">
          <cell r="E7" t="str">
            <v>PWRI 4100 Masterworks: Creative Nonfiction</v>
          </cell>
        </row>
        <row r="8">
          <cell r="E8" t="str">
            <v>PWRI 4110 Writing Creative Nonfiction: Foundational Concepts, Skills, and Practice</v>
          </cell>
        </row>
        <row r="9">
          <cell r="E9" t="str">
            <v>PWRI 4120 Writing the Personal Essay</v>
          </cell>
        </row>
        <row r="10">
          <cell r="E10" t="str">
            <v>PWRI 4130 Writing the Memoir</v>
          </cell>
        </row>
        <row r="11">
          <cell r="E11" t="str">
            <v>PWRI 4140 Natural Science and Literature</v>
          </cell>
        </row>
        <row r="12">
          <cell r="E12" t="str">
            <v>PWRI 4200 Masterworks: Poetry</v>
          </cell>
        </row>
        <row r="13">
          <cell r="E13" t="str">
            <v>PWRI 4210 Writing Poetry: Foundational Concepts, Skills, and Practice</v>
          </cell>
        </row>
        <row r="14">
          <cell r="E14" t="str">
            <v>PWRI 4220 Writing Traditional Verse and Contemporary Song Lyrics</v>
          </cell>
        </row>
        <row r="15">
          <cell r="E15" t="str">
            <v>PWRI 4230 Writing Improvisational Verse and Prose Poetry</v>
          </cell>
        </row>
        <row r="16">
          <cell r="E16" t="str">
            <v>PWRI 4300 Masterworks: Drama</v>
          </cell>
        </row>
        <row r="17">
          <cell r="E17" t="str">
            <v>PWRI 4310 Playwriting: Foundational Concepts, Skills, and Practice</v>
          </cell>
        </row>
        <row r="18">
          <cell r="E18" t="str">
            <v>PWRI 4320 Writing the Screenplay</v>
          </cell>
        </row>
        <row r="19">
          <cell r="E19" t="str">
            <v>PWRI 4330 Writing for Personal Performance</v>
          </cell>
        </row>
        <row r="20">
          <cell r="E20" t="str">
            <v>PWRI 4340 Writing the Adapted Screenplay</v>
          </cell>
        </row>
        <row r="21">
          <cell r="E21" t="str">
            <v>PWRI 4410 Writing and Healing</v>
          </cell>
        </row>
        <row r="22">
          <cell r="E22" t="str">
            <v>PWRI 4420 Writing as Translation</v>
          </cell>
        </row>
        <row r="23">
          <cell r="E23" t="str">
            <v>PWRI 4430 Writing for Television</v>
          </cell>
        </row>
        <row r="24">
          <cell r="E24" t="str">
            <v>PWRI 4500 The Writing Life: Concepts, Practices, and Professionalism</v>
          </cell>
        </row>
        <row r="25">
          <cell r="E25" t="str">
            <v>PWRI 4510 Literary Genres for Writers: Drama, Fiction, Creative Nonfiction, Poetry</v>
          </cell>
        </row>
        <row r="26">
          <cell r="E26" t="str">
            <v>PWRI 4520 The Writers Workshop</v>
          </cell>
        </row>
        <row r="27">
          <cell r="E27" t="str">
            <v>PWRI 4540 Children's Literature: From Picture Books to Books for Young Adults</v>
          </cell>
        </row>
        <row r="28">
          <cell r="E28" t="str">
            <v>PWRI 4550 From Romance to Realism</v>
          </cell>
        </row>
        <row r="29">
          <cell r="E29" t="str">
            <v>PWRI 4560 Writing Books for Children</v>
          </cell>
        </row>
        <row r="30">
          <cell r="E30" t="str">
            <v>PWRI 4600 Breaking the Chains of Genre: An Exploration of Hybrid Literatures</v>
          </cell>
        </row>
        <row r="31">
          <cell r="E31" t="str">
            <v>PWRI 4701 Topics in Literature</v>
          </cell>
        </row>
        <row r="32">
          <cell r="E32" t="str">
            <v>PWRI 4702 Topics in Writing</v>
          </cell>
        </row>
        <row r="33">
          <cell r="E33" t="str">
            <v>PWRI 4901 Professional Creative Writing Capstone Project</v>
          </cell>
        </row>
        <row r="34">
          <cell r="E34" t="str">
            <v>PWRI 4903 Creative Capstone Seminar</v>
          </cell>
        </row>
        <row r="35">
          <cell r="E35" t="str">
            <v>PWRI 4917 Market Research for Writers</v>
          </cell>
        </row>
        <row r="36">
          <cell r="E36" t="str">
            <v>PWRI 4920 Portfolio Capstone</v>
          </cell>
        </row>
        <row r="37">
          <cell r="E37" t="str">
            <v>PWRI 4980 Internship</v>
          </cell>
        </row>
        <row r="38">
          <cell r="E38" t="str">
            <v>PWRI 4991 Independent Study</v>
          </cell>
        </row>
        <row r="39">
          <cell r="E39" t="str">
            <v>PWRI 4992 Directed Study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-detail/?degreecode=PWRI&amp;coursenum=4120" TargetMode="External"/><Relationship Id="rId18" Type="http://schemas.openxmlformats.org/officeDocument/2006/relationships/hyperlink" Target="https://universitycollege.du.edu/course-detail/?degreecode=PWRI&amp;coursenum=4230" TargetMode="External"/><Relationship Id="rId26" Type="http://schemas.openxmlformats.org/officeDocument/2006/relationships/hyperlink" Target="https://universitycollege.du.edu/course-detail/?degreecode=PWRI&amp;coursenum=4340" TargetMode="External"/><Relationship Id="rId39" Type="http://schemas.openxmlformats.org/officeDocument/2006/relationships/hyperlink" Target="https://liberalarts.du.edu/academics-admissions/programs-gr/certificate-denver-publishing-institute" TargetMode="External"/><Relationship Id="rId21" Type="http://schemas.openxmlformats.org/officeDocument/2006/relationships/hyperlink" Target="https://universitycollege.du.edu/course-detail/pwri-4320/" TargetMode="External"/><Relationship Id="rId34" Type="http://schemas.openxmlformats.org/officeDocument/2006/relationships/hyperlink" Target="https://liberalarts.du.edu/academics-admissions/programs-gr/certificate-denver-publishing-institute" TargetMode="External"/><Relationship Id="rId42" Type="http://schemas.openxmlformats.org/officeDocument/2006/relationships/hyperlink" Target="https://liberalarts.du.edu/academics-admissions/programs-gr/certificate-denver-publishing-institute" TargetMode="External"/><Relationship Id="rId7" Type="http://schemas.openxmlformats.org/officeDocument/2006/relationships/hyperlink" Target="https://universitycollege.du.edu/course-detail/?degreecode=PWRI&amp;coursenum=4000" TargetMode="External"/><Relationship Id="rId2" Type="http://schemas.openxmlformats.org/officeDocument/2006/relationships/hyperlink" Target="https://universitycollege.du.edu/course-detail/?degreecode=PWRI&amp;coursenum=4510" TargetMode="External"/><Relationship Id="rId16" Type="http://schemas.openxmlformats.org/officeDocument/2006/relationships/hyperlink" Target="https://universitycollege.du.edu/course-detail/pwri-4210/" TargetMode="External"/><Relationship Id="rId29" Type="http://schemas.openxmlformats.org/officeDocument/2006/relationships/hyperlink" Target="https://universitycollege.du.edu/course-detail/pwri-4600/" TargetMode="External"/><Relationship Id="rId1" Type="http://schemas.openxmlformats.org/officeDocument/2006/relationships/hyperlink" Target="https://universitycollege.du.edu/course-detail/?degreecode=PWRI&amp;coursenum=4500" TargetMode="External"/><Relationship Id="rId6" Type="http://schemas.openxmlformats.org/officeDocument/2006/relationships/hyperlink" Target="https://universitycollege.du.edu/course-detail/?degreecode=PWRI&amp;coursenum=4901" TargetMode="External"/><Relationship Id="rId11" Type="http://schemas.openxmlformats.org/officeDocument/2006/relationships/hyperlink" Target="https://universitycollege.du.edu/course-detail/?degreecode=PWRI&amp;coursenum=4100" TargetMode="External"/><Relationship Id="rId24" Type="http://schemas.openxmlformats.org/officeDocument/2006/relationships/hyperlink" Target="https://universitycollege.du.edu/course-detail/?degreecode=PWRI&amp;coursenum=4140" TargetMode="External"/><Relationship Id="rId32" Type="http://schemas.openxmlformats.org/officeDocument/2006/relationships/hyperlink" Target="https://universitycollege.du.edu/course-detail/pwri-4100/" TargetMode="External"/><Relationship Id="rId37" Type="http://schemas.openxmlformats.org/officeDocument/2006/relationships/hyperlink" Target="https://liberalarts.du.edu/academics-admissions/programs-gr/certificate-denver-publishing-institute" TargetMode="External"/><Relationship Id="rId40" Type="http://schemas.openxmlformats.org/officeDocument/2006/relationships/hyperlink" Target="https://liberalarts.du.edu/academics-admissions/programs-gr/certificate-denver-publishing-institute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universitycollege.du.edu/course-detail/?degreecode=PWRI&amp;coursenum=4920" TargetMode="External"/><Relationship Id="rId15" Type="http://schemas.openxmlformats.org/officeDocument/2006/relationships/hyperlink" Target="https://universitycollege.du.edu/course-detail/?degreecode=PWRI&amp;coursenum=4200" TargetMode="External"/><Relationship Id="rId23" Type="http://schemas.openxmlformats.org/officeDocument/2006/relationships/hyperlink" Target="https://universitycollege.du.edu/course-detail/?degreecode=PWRI&amp;coursenum=4410" TargetMode="External"/><Relationship Id="rId28" Type="http://schemas.openxmlformats.org/officeDocument/2006/relationships/hyperlink" Target="https://universitycollege.du.edu/course-detail/pwri-4560/" TargetMode="External"/><Relationship Id="rId36" Type="http://schemas.openxmlformats.org/officeDocument/2006/relationships/hyperlink" Target="https://liberalarts.du.edu/academics-admissions/programs-gr/certificate-denver-publishing-institute" TargetMode="External"/><Relationship Id="rId10" Type="http://schemas.openxmlformats.org/officeDocument/2006/relationships/hyperlink" Target="https://universitycollege.du.edu/course-detail/pwri-4030/" TargetMode="External"/><Relationship Id="rId19" Type="http://schemas.openxmlformats.org/officeDocument/2006/relationships/hyperlink" Target="https://universitycollege.du.edu/course-detail/?degreecode=PWRI&amp;coursenum=4300" TargetMode="External"/><Relationship Id="rId31" Type="http://schemas.openxmlformats.org/officeDocument/2006/relationships/hyperlink" Target="https://universitycollege.du.edu/course-detail/?degreecode=PWRI&amp;coursenum=4000" TargetMode="External"/><Relationship Id="rId44" Type="http://schemas.openxmlformats.org/officeDocument/2006/relationships/hyperlink" Target="https://liberalarts.du.edu/academics-admissions/programs-gr/certificate-denver-publishing-institute" TargetMode="External"/><Relationship Id="rId4" Type="http://schemas.openxmlformats.org/officeDocument/2006/relationships/hyperlink" Target="https://universitycollege.du.edu/course-detail/?degreecode=PWRI&amp;coursenum=4917" TargetMode="External"/><Relationship Id="rId9" Type="http://schemas.openxmlformats.org/officeDocument/2006/relationships/hyperlink" Target="https://universitycollege.du.edu/course-detail/?degreecode=PWRI&amp;coursenum=4020" TargetMode="External"/><Relationship Id="rId14" Type="http://schemas.openxmlformats.org/officeDocument/2006/relationships/hyperlink" Target="https://universitycollege.du.edu/course-detail/?degreecode=PWRI&amp;coursenum=4130" TargetMode="External"/><Relationship Id="rId22" Type="http://schemas.openxmlformats.org/officeDocument/2006/relationships/hyperlink" Target="https://universitycollege.du.edu/course-detail/?degreecode=PWRI&amp;coursenum=4330" TargetMode="External"/><Relationship Id="rId27" Type="http://schemas.openxmlformats.org/officeDocument/2006/relationships/hyperlink" Target="https://universitycollege.du.edu/course-detail/pwri-4430/" TargetMode="External"/><Relationship Id="rId30" Type="http://schemas.openxmlformats.org/officeDocument/2006/relationships/hyperlink" Target="https://universitycollege.du.edu/course-detail/?degreecode=PWRI&amp;coursenum=4001" TargetMode="External"/><Relationship Id="rId35" Type="http://schemas.openxmlformats.org/officeDocument/2006/relationships/hyperlink" Target="https://liberalarts.du.edu/academics-admissions/programs-gr/certificate-denver-publishing-institute" TargetMode="External"/><Relationship Id="rId43" Type="http://schemas.openxmlformats.org/officeDocument/2006/relationships/hyperlink" Target="https://liberalarts.du.edu/academics-admissions/programs-gr/certificate-denver-publishing-institute" TargetMode="External"/><Relationship Id="rId8" Type="http://schemas.openxmlformats.org/officeDocument/2006/relationships/hyperlink" Target="https://universitycollege.du.edu/course-detail/?degreecode=PWRI&amp;coursenum=4010" TargetMode="External"/><Relationship Id="rId3" Type="http://schemas.openxmlformats.org/officeDocument/2006/relationships/hyperlink" Target="https://universitycollege.du.edu/course-detail/?degreecode=PWRI&amp;coursenum=4520" TargetMode="External"/><Relationship Id="rId12" Type="http://schemas.openxmlformats.org/officeDocument/2006/relationships/hyperlink" Target="https://universitycollege.du.edu/course-detail/pwri-4110/" TargetMode="External"/><Relationship Id="rId17" Type="http://schemas.openxmlformats.org/officeDocument/2006/relationships/hyperlink" Target="https://universitycollege.du.edu/course-detail/?degreecode=PWRI&amp;coursenum=4220" TargetMode="External"/><Relationship Id="rId25" Type="http://schemas.openxmlformats.org/officeDocument/2006/relationships/hyperlink" Target="https://universitycollege.du.edu/course-detail/?degreecode=PWRI&amp;coursenum=4540" TargetMode="External"/><Relationship Id="rId33" Type="http://schemas.openxmlformats.org/officeDocument/2006/relationships/hyperlink" Target="https://liberalarts.du.edu/publishing" TargetMode="External"/><Relationship Id="rId38" Type="http://schemas.openxmlformats.org/officeDocument/2006/relationships/hyperlink" Target="https://liberalarts.du.edu/academics-admissions/programs-gr/certificate-denver-publishing-institute" TargetMode="External"/><Relationship Id="rId20" Type="http://schemas.openxmlformats.org/officeDocument/2006/relationships/hyperlink" Target="https://universitycollege.du.edu/course-detail/?degreecode=PWRI&amp;coursenum=4310" TargetMode="External"/><Relationship Id="rId41" Type="http://schemas.openxmlformats.org/officeDocument/2006/relationships/hyperlink" Target="https://liberalarts.du.edu/academics-admissions/programs-gr/certificate-denver-publishing-institu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E805-0FCA-4134-B5B3-0C08462BFDD0}">
  <sheetPr>
    <pageSetUpPr fitToPage="1"/>
  </sheetPr>
  <dimension ref="A1:BI46"/>
  <sheetViews>
    <sheetView tabSelected="1" zoomScale="70" zoomScaleNormal="70" workbookViewId="0">
      <selection activeCell="AY49" sqref="AY49"/>
    </sheetView>
  </sheetViews>
  <sheetFormatPr defaultColWidth="8.453125" defaultRowHeight="14.5"/>
  <cols>
    <col min="1" max="1" width="78.453125" customWidth="1"/>
    <col min="2" max="2" width="9.453125" hidden="1" customWidth="1"/>
    <col min="3" max="13" width="8.453125" hidden="1" customWidth="1"/>
    <col min="14" max="29" width="9.453125" hidden="1" customWidth="1"/>
    <col min="30" max="31" width="13.453125" hidden="1" customWidth="1"/>
    <col min="32" max="32" width="14" hidden="1" customWidth="1"/>
    <col min="33" max="33" width="9.453125" hidden="1" customWidth="1"/>
    <col min="34" max="35" width="15.453125" hidden="1" customWidth="1"/>
    <col min="36" max="37" width="14.1796875" hidden="1" customWidth="1"/>
    <col min="38" max="38" width="13.453125" hidden="1" customWidth="1"/>
    <col min="39" max="39" width="13.1796875" hidden="1" customWidth="1"/>
    <col min="40" max="41" width="13.453125" hidden="1" customWidth="1"/>
    <col min="42" max="42" width="13.1796875" hidden="1" customWidth="1"/>
    <col min="43" max="43" width="13.453125" hidden="1" customWidth="1"/>
    <col min="44" max="44" width="13.1796875" customWidth="1"/>
    <col min="45" max="45" width="12.1796875" customWidth="1"/>
    <col min="46" max="53" width="14" customWidth="1"/>
    <col min="54" max="54" width="13.453125" customWidth="1"/>
    <col min="55" max="55" width="13.1796875" customWidth="1"/>
    <col min="56" max="59" width="14" customWidth="1"/>
    <col min="60" max="60" width="13.1796875" customWidth="1"/>
    <col min="61" max="61" width="12.1796875" customWidth="1"/>
  </cols>
  <sheetData>
    <row r="1" spans="1:61" ht="20.25" customHeight="1">
      <c r="A1" s="1" t="s">
        <v>0</v>
      </c>
      <c r="B1" s="2" t="s">
        <v>1</v>
      </c>
      <c r="C1" s="2"/>
      <c r="D1" s="2" t="s">
        <v>2</v>
      </c>
      <c r="E1" s="2"/>
      <c r="F1" s="2" t="s">
        <v>3</v>
      </c>
      <c r="G1" s="2"/>
      <c r="H1" s="2" t="s">
        <v>4</v>
      </c>
      <c r="I1" s="2"/>
      <c r="J1" s="2" t="s">
        <v>5</v>
      </c>
      <c r="K1" s="2"/>
      <c r="L1" s="2" t="s">
        <v>6</v>
      </c>
      <c r="M1" s="2"/>
      <c r="N1" s="2" t="s">
        <v>7</v>
      </c>
      <c r="O1" s="2"/>
      <c r="P1" s="2" t="s">
        <v>8</v>
      </c>
      <c r="Q1" s="2"/>
      <c r="R1" s="2" t="s">
        <v>9</v>
      </c>
      <c r="S1" s="2"/>
      <c r="T1" s="2" t="s">
        <v>10</v>
      </c>
      <c r="U1" s="2"/>
      <c r="V1" s="2" t="s">
        <v>11</v>
      </c>
      <c r="W1" s="2"/>
      <c r="X1" s="2" t="s">
        <v>12</v>
      </c>
      <c r="Y1" s="2"/>
      <c r="Z1" s="2" t="s">
        <v>13</v>
      </c>
      <c r="AA1" s="2"/>
      <c r="AB1" s="2" t="s">
        <v>14</v>
      </c>
      <c r="AC1" s="2"/>
      <c r="AD1" s="2" t="s">
        <v>15</v>
      </c>
      <c r="AE1" s="2"/>
      <c r="AF1" s="2" t="s">
        <v>16</v>
      </c>
      <c r="AG1" s="2"/>
      <c r="AH1" s="2" t="s">
        <v>17</v>
      </c>
      <c r="AI1" s="2"/>
      <c r="AJ1" s="2" t="s">
        <v>18</v>
      </c>
      <c r="AK1" s="2"/>
      <c r="AL1" s="2" t="s">
        <v>19</v>
      </c>
      <c r="AM1" s="2"/>
      <c r="AN1" s="2" t="s">
        <v>20</v>
      </c>
      <c r="AO1" s="2"/>
      <c r="AP1" s="3" t="s">
        <v>21</v>
      </c>
      <c r="AQ1" s="4"/>
      <c r="AR1" s="2" t="s">
        <v>22</v>
      </c>
      <c r="AS1" s="4"/>
      <c r="AT1" s="2" t="s">
        <v>23</v>
      </c>
      <c r="AU1" s="4"/>
      <c r="AV1" s="2" t="s">
        <v>24</v>
      </c>
      <c r="AW1" s="4"/>
      <c r="AX1" s="2" t="s">
        <v>25</v>
      </c>
      <c r="AY1" s="4"/>
      <c r="AZ1" s="2" t="s">
        <v>26</v>
      </c>
      <c r="BA1" s="4"/>
      <c r="BB1" s="2" t="s">
        <v>27</v>
      </c>
      <c r="BC1" s="4"/>
      <c r="BD1" s="2" t="s">
        <v>28</v>
      </c>
      <c r="BE1" s="4"/>
      <c r="BF1" s="2" t="s">
        <v>29</v>
      </c>
      <c r="BG1" s="4"/>
      <c r="BH1" s="2" t="s">
        <v>30</v>
      </c>
      <c r="BI1" s="4"/>
    </row>
    <row r="2" spans="1:61" ht="30" customHeight="1">
      <c r="A2" s="1"/>
      <c r="B2" s="5" t="s">
        <v>31</v>
      </c>
      <c r="C2" s="6" t="s">
        <v>32</v>
      </c>
      <c r="D2" s="5" t="s">
        <v>31</v>
      </c>
      <c r="E2" s="6" t="s">
        <v>32</v>
      </c>
      <c r="F2" s="5" t="s">
        <v>31</v>
      </c>
      <c r="G2" s="6" t="s">
        <v>32</v>
      </c>
      <c r="H2" s="5" t="s">
        <v>31</v>
      </c>
      <c r="I2" s="6" t="s">
        <v>32</v>
      </c>
      <c r="J2" s="5" t="s">
        <v>31</v>
      </c>
      <c r="K2" s="6" t="s">
        <v>32</v>
      </c>
      <c r="L2" s="5" t="s">
        <v>31</v>
      </c>
      <c r="M2" s="6" t="s">
        <v>32</v>
      </c>
      <c r="N2" s="5" t="s">
        <v>31</v>
      </c>
      <c r="O2" s="6" t="s">
        <v>32</v>
      </c>
      <c r="P2" s="7" t="s">
        <v>33</v>
      </c>
      <c r="Q2" s="8" t="s">
        <v>32</v>
      </c>
      <c r="R2" s="7" t="s">
        <v>33</v>
      </c>
      <c r="S2" s="8" t="s">
        <v>32</v>
      </c>
      <c r="T2" s="7" t="s">
        <v>33</v>
      </c>
      <c r="U2" s="8" t="s">
        <v>32</v>
      </c>
      <c r="V2" s="7" t="s">
        <v>33</v>
      </c>
      <c r="W2" s="8" t="s">
        <v>32</v>
      </c>
      <c r="X2" s="7" t="s">
        <v>33</v>
      </c>
      <c r="Y2" s="8" t="s">
        <v>32</v>
      </c>
      <c r="Z2" s="7" t="s">
        <v>33</v>
      </c>
      <c r="AA2" s="8" t="s">
        <v>32</v>
      </c>
      <c r="AB2" s="7" t="s">
        <v>33</v>
      </c>
      <c r="AC2" s="8" t="s">
        <v>32</v>
      </c>
      <c r="AD2" s="7" t="s">
        <v>34</v>
      </c>
      <c r="AE2" s="8" t="s">
        <v>32</v>
      </c>
      <c r="AF2" s="7" t="s">
        <v>34</v>
      </c>
      <c r="AG2" s="8" t="s">
        <v>32</v>
      </c>
      <c r="AH2" s="7" t="s">
        <v>34</v>
      </c>
      <c r="AI2" s="8" t="s">
        <v>32</v>
      </c>
      <c r="AJ2" s="7" t="s">
        <v>34</v>
      </c>
      <c r="AK2" s="8" t="s">
        <v>32</v>
      </c>
      <c r="AL2" s="7" t="s">
        <v>34</v>
      </c>
      <c r="AM2" s="8" t="s">
        <v>32</v>
      </c>
      <c r="AN2" s="7" t="s">
        <v>34</v>
      </c>
      <c r="AO2" s="8" t="s">
        <v>32</v>
      </c>
      <c r="AP2" s="9" t="s">
        <v>34</v>
      </c>
      <c r="AQ2" s="10" t="s">
        <v>32</v>
      </c>
      <c r="AR2" s="7" t="s">
        <v>34</v>
      </c>
      <c r="AS2" s="10" t="s">
        <v>32</v>
      </c>
      <c r="AT2" s="7" t="s">
        <v>34</v>
      </c>
      <c r="AU2" s="10" t="s">
        <v>32</v>
      </c>
      <c r="AV2" s="7" t="s">
        <v>34</v>
      </c>
      <c r="AW2" s="10" t="s">
        <v>32</v>
      </c>
      <c r="AX2" s="7" t="s">
        <v>34</v>
      </c>
      <c r="AY2" s="10" t="s">
        <v>32</v>
      </c>
      <c r="AZ2" s="7" t="s">
        <v>34</v>
      </c>
      <c r="BA2" s="10" t="s">
        <v>32</v>
      </c>
      <c r="BB2" s="11" t="s">
        <v>34</v>
      </c>
      <c r="BC2" s="12" t="s">
        <v>32</v>
      </c>
      <c r="BD2" s="11" t="s">
        <v>34</v>
      </c>
      <c r="BE2" s="12" t="s">
        <v>32</v>
      </c>
      <c r="BF2" s="7" t="s">
        <v>34</v>
      </c>
      <c r="BG2" s="10" t="s">
        <v>32</v>
      </c>
      <c r="BH2" s="7" t="s">
        <v>34</v>
      </c>
      <c r="BI2" s="10" t="s">
        <v>32</v>
      </c>
    </row>
    <row r="3" spans="1:61" ht="15" customHeight="1">
      <c r="A3" s="13" t="s">
        <v>35</v>
      </c>
      <c r="B3" s="14"/>
      <c r="C3" s="15"/>
      <c r="D3" s="14"/>
      <c r="E3" s="15"/>
      <c r="F3" s="14"/>
      <c r="G3" s="15"/>
      <c r="H3" s="14"/>
      <c r="I3" s="15"/>
      <c r="J3" s="14"/>
      <c r="K3" s="15"/>
      <c r="L3" s="14"/>
      <c r="M3" s="15"/>
      <c r="N3" s="14"/>
      <c r="O3" s="15"/>
      <c r="P3" s="14"/>
      <c r="Q3" s="15"/>
      <c r="R3" s="14"/>
      <c r="S3" s="15"/>
      <c r="T3" s="14"/>
      <c r="U3" s="15"/>
      <c r="V3" s="14"/>
      <c r="W3" s="15"/>
      <c r="X3" s="14"/>
      <c r="Y3" s="15"/>
      <c r="Z3" s="14"/>
      <c r="AA3" s="15"/>
      <c r="AB3" s="14"/>
      <c r="AC3" s="15"/>
      <c r="AD3" s="14"/>
      <c r="AE3" s="15"/>
      <c r="AF3" s="14"/>
      <c r="AG3" s="15"/>
      <c r="AH3" s="14"/>
      <c r="AI3" s="15"/>
      <c r="AJ3" s="14"/>
      <c r="AK3" s="15"/>
      <c r="AL3" s="14"/>
      <c r="AM3" s="15"/>
      <c r="AN3" s="14"/>
      <c r="AO3" s="15"/>
      <c r="AP3" s="14"/>
      <c r="AQ3" s="15"/>
      <c r="AR3" s="14"/>
      <c r="AS3" s="15"/>
      <c r="AT3" s="14"/>
      <c r="AU3" s="15"/>
      <c r="AV3" s="14"/>
      <c r="AW3" s="15"/>
      <c r="AX3" s="14"/>
      <c r="AY3" s="15"/>
      <c r="AZ3" s="14"/>
      <c r="BA3" s="15"/>
      <c r="BB3" s="14"/>
      <c r="BC3" s="15"/>
      <c r="BD3" s="14"/>
      <c r="BE3" s="15"/>
      <c r="BF3" s="14"/>
      <c r="BG3" s="15"/>
      <c r="BH3" s="14"/>
      <c r="BI3" s="15"/>
    </row>
    <row r="4" spans="1:61">
      <c r="A4" s="16" t="str">
        <f>pwri_4001</f>
        <v>PWRI 4001 Portfolio Foundations</v>
      </c>
      <c r="B4" s="17"/>
      <c r="C4" s="18">
        <v>1</v>
      </c>
      <c r="D4" s="17"/>
      <c r="E4" s="18">
        <v>1</v>
      </c>
      <c r="F4" s="17"/>
      <c r="G4" s="18">
        <v>1</v>
      </c>
      <c r="H4" s="19"/>
      <c r="I4" s="20">
        <v>1</v>
      </c>
      <c r="J4" s="19"/>
      <c r="K4" s="20">
        <v>2</v>
      </c>
      <c r="L4" s="19">
        <v>1</v>
      </c>
      <c r="M4" s="20">
        <v>2</v>
      </c>
      <c r="N4" s="21"/>
      <c r="O4" s="20">
        <v>2</v>
      </c>
      <c r="P4" s="19"/>
      <c r="Q4" s="20">
        <v>1</v>
      </c>
      <c r="R4" s="19"/>
      <c r="S4" s="20">
        <v>1</v>
      </c>
      <c r="T4" s="19">
        <v>1</v>
      </c>
      <c r="U4" s="20"/>
      <c r="V4" s="21"/>
      <c r="W4" s="20">
        <v>1</v>
      </c>
      <c r="X4" s="19"/>
      <c r="Y4" s="20">
        <v>1</v>
      </c>
      <c r="Z4" s="19"/>
      <c r="AA4" s="20">
        <v>1</v>
      </c>
      <c r="AB4" s="19"/>
      <c r="AC4" s="20">
        <v>1</v>
      </c>
      <c r="AD4" s="21"/>
      <c r="AE4" s="20">
        <v>1</v>
      </c>
      <c r="AF4" s="19"/>
      <c r="AG4" s="20">
        <v>1</v>
      </c>
      <c r="AH4" s="19"/>
      <c r="AI4" s="20">
        <v>1</v>
      </c>
      <c r="AJ4" s="19"/>
      <c r="AK4" s="20">
        <v>1</v>
      </c>
      <c r="AL4" s="21"/>
      <c r="AM4" s="22">
        <v>1</v>
      </c>
      <c r="AN4" s="19"/>
      <c r="AO4" s="20">
        <v>1</v>
      </c>
      <c r="AP4" s="19"/>
      <c r="AQ4" s="20">
        <v>1</v>
      </c>
      <c r="AR4" s="19"/>
      <c r="AS4" s="20">
        <v>1</v>
      </c>
      <c r="AT4" s="21"/>
      <c r="AU4" s="20">
        <v>1</v>
      </c>
      <c r="AV4" s="19"/>
      <c r="AW4" s="20">
        <v>1</v>
      </c>
      <c r="AX4" s="19"/>
      <c r="AY4" s="20">
        <v>1</v>
      </c>
      <c r="AZ4" s="19"/>
      <c r="BA4" s="20">
        <v>1</v>
      </c>
      <c r="BB4" s="21"/>
      <c r="BC4" s="20">
        <v>1</v>
      </c>
      <c r="BD4" s="19"/>
      <c r="BE4" s="20">
        <v>1</v>
      </c>
      <c r="BF4" s="19"/>
      <c r="BG4" s="20">
        <v>1</v>
      </c>
      <c r="BH4" s="19"/>
      <c r="BI4" s="20">
        <v>1</v>
      </c>
    </row>
    <row r="5" spans="1:61">
      <c r="A5" s="16" t="str">
        <f>pwri_4500</f>
        <v>PWRI 4500 The Writing Life: Concepts, Practices, and Professionalism</v>
      </c>
      <c r="B5" s="17"/>
      <c r="C5" s="18">
        <v>1</v>
      </c>
      <c r="D5" s="17"/>
      <c r="E5" s="18">
        <v>1</v>
      </c>
      <c r="F5" s="17"/>
      <c r="G5" s="18">
        <v>1</v>
      </c>
      <c r="H5" s="19"/>
      <c r="I5" s="20">
        <v>1</v>
      </c>
      <c r="J5" s="19"/>
      <c r="K5" s="20">
        <v>2</v>
      </c>
      <c r="L5" s="19">
        <v>1</v>
      </c>
      <c r="M5" s="20">
        <v>2</v>
      </c>
      <c r="N5" s="21"/>
      <c r="O5" s="20">
        <v>2</v>
      </c>
      <c r="P5" s="19"/>
      <c r="Q5" s="20">
        <v>1</v>
      </c>
      <c r="R5" s="19"/>
      <c r="S5" s="20">
        <v>1</v>
      </c>
      <c r="T5" s="19">
        <v>1</v>
      </c>
      <c r="U5" s="20"/>
      <c r="V5" s="21"/>
      <c r="W5" s="20">
        <v>1</v>
      </c>
      <c r="X5" s="19"/>
      <c r="Y5" s="20">
        <v>1</v>
      </c>
      <c r="Z5" s="19"/>
      <c r="AA5" s="20">
        <v>1</v>
      </c>
      <c r="AB5" s="19"/>
      <c r="AC5" s="20">
        <v>1</v>
      </c>
      <c r="AD5" s="21"/>
      <c r="AE5" s="20">
        <v>1</v>
      </c>
      <c r="AF5" s="19"/>
      <c r="AG5" s="20">
        <v>1</v>
      </c>
      <c r="AH5" s="19"/>
      <c r="AI5" s="20">
        <v>1</v>
      </c>
      <c r="AJ5" s="19">
        <v>1</v>
      </c>
      <c r="AK5" s="20"/>
      <c r="AL5" s="21"/>
      <c r="AM5" s="22">
        <v>1</v>
      </c>
      <c r="AN5" s="19"/>
      <c r="AO5" s="20">
        <v>1</v>
      </c>
      <c r="AP5" s="19"/>
      <c r="AQ5" s="23"/>
      <c r="AR5" s="24"/>
      <c r="AS5" s="20">
        <v>1</v>
      </c>
      <c r="AT5" s="21"/>
      <c r="AU5" s="20"/>
      <c r="AV5" s="19"/>
      <c r="AW5" s="20"/>
      <c r="AX5" s="19"/>
      <c r="AY5" s="20"/>
      <c r="AZ5" s="19"/>
      <c r="BA5" s="20">
        <v>1</v>
      </c>
      <c r="BB5" s="21"/>
      <c r="BC5" s="22"/>
      <c r="BD5" s="19"/>
      <c r="BE5" s="20"/>
      <c r="BF5" s="19"/>
      <c r="BG5" s="20"/>
      <c r="BH5" s="24"/>
      <c r="BI5" s="20">
        <v>1</v>
      </c>
    </row>
    <row r="6" spans="1:61">
      <c r="A6" s="16" t="str">
        <f>pwri_4510</f>
        <v>PWRI 4510 Literary Genres for Writers: Drama, Fiction, Creative Nonfiction, Poetry</v>
      </c>
      <c r="B6" s="17"/>
      <c r="C6" s="18"/>
      <c r="D6" s="17"/>
      <c r="E6" s="18">
        <v>1</v>
      </c>
      <c r="F6" s="17"/>
      <c r="G6" s="18">
        <v>1</v>
      </c>
      <c r="H6" s="19"/>
      <c r="I6" s="20">
        <v>1</v>
      </c>
      <c r="J6" s="19">
        <v>1</v>
      </c>
      <c r="K6" s="20"/>
      <c r="L6" s="19"/>
      <c r="M6" s="20">
        <v>2</v>
      </c>
      <c r="N6" s="19"/>
      <c r="O6" s="20">
        <v>2</v>
      </c>
      <c r="P6" s="19"/>
      <c r="Q6" s="20">
        <v>1</v>
      </c>
      <c r="R6" s="19">
        <v>1</v>
      </c>
      <c r="S6" s="20"/>
      <c r="T6" s="19"/>
      <c r="U6" s="20">
        <v>1</v>
      </c>
      <c r="V6" s="19"/>
      <c r="W6" s="20">
        <v>1</v>
      </c>
      <c r="X6" s="19"/>
      <c r="Y6" s="20">
        <v>1</v>
      </c>
      <c r="Z6" s="19">
        <v>1</v>
      </c>
      <c r="AA6" s="20"/>
      <c r="AB6" s="19"/>
      <c r="AC6" s="20">
        <v>1</v>
      </c>
      <c r="AD6" s="19"/>
      <c r="AE6" s="20">
        <v>1</v>
      </c>
      <c r="AF6" s="19"/>
      <c r="AG6" s="20">
        <v>1</v>
      </c>
      <c r="AH6" s="19">
        <v>1</v>
      </c>
      <c r="AI6" s="20"/>
      <c r="AJ6" s="19"/>
      <c r="AK6" s="20">
        <v>1</v>
      </c>
      <c r="AL6" s="19"/>
      <c r="AM6" s="22">
        <v>1</v>
      </c>
      <c r="AN6" s="19"/>
      <c r="AO6" s="20">
        <v>1</v>
      </c>
      <c r="AP6" s="19"/>
      <c r="AQ6" s="20">
        <v>1</v>
      </c>
      <c r="AR6" s="19"/>
      <c r="AS6" s="20"/>
      <c r="AT6" s="19"/>
      <c r="AU6" s="20">
        <v>1</v>
      </c>
      <c r="AV6" s="19"/>
      <c r="AW6" s="20"/>
      <c r="AX6" s="19"/>
      <c r="AY6" s="20"/>
      <c r="AZ6" s="19"/>
      <c r="BA6" s="20"/>
      <c r="BB6" s="19"/>
      <c r="BC6" s="20">
        <v>1</v>
      </c>
      <c r="BD6" s="19"/>
      <c r="BE6" s="20"/>
      <c r="BF6" s="19"/>
      <c r="BG6" s="20"/>
      <c r="BH6" s="19"/>
      <c r="BI6" s="20"/>
    </row>
    <row r="7" spans="1:61">
      <c r="A7" s="16" t="str">
        <f>pwri_4520</f>
        <v>PWRI 4520 The Writers Workshop</v>
      </c>
      <c r="B7" s="17"/>
      <c r="C7" s="18">
        <v>1</v>
      </c>
      <c r="D7" s="17"/>
      <c r="E7" s="18">
        <v>1</v>
      </c>
      <c r="F7" s="17"/>
      <c r="G7" s="18"/>
      <c r="H7" s="19"/>
      <c r="I7" s="20">
        <v>1</v>
      </c>
      <c r="J7" s="19"/>
      <c r="K7" s="20">
        <v>2</v>
      </c>
      <c r="L7" s="19"/>
      <c r="M7" s="20">
        <v>2</v>
      </c>
      <c r="N7" s="19">
        <v>1</v>
      </c>
      <c r="O7" s="20"/>
      <c r="P7" s="19"/>
      <c r="Q7" s="20">
        <v>1</v>
      </c>
      <c r="R7" s="19"/>
      <c r="S7" s="20">
        <v>1</v>
      </c>
      <c r="T7" s="19"/>
      <c r="U7" s="20">
        <v>1</v>
      </c>
      <c r="V7" s="19">
        <v>1</v>
      </c>
      <c r="W7" s="20"/>
      <c r="X7" s="19"/>
      <c r="Y7" s="20">
        <v>1</v>
      </c>
      <c r="Z7" s="19"/>
      <c r="AA7" s="20">
        <v>1</v>
      </c>
      <c r="AB7" s="19"/>
      <c r="AC7" s="20">
        <v>1</v>
      </c>
      <c r="AD7" s="19">
        <v>1</v>
      </c>
      <c r="AE7" s="20"/>
      <c r="AF7" s="19"/>
      <c r="AG7" s="20">
        <v>1</v>
      </c>
      <c r="AH7" s="19"/>
      <c r="AI7" s="20">
        <v>1</v>
      </c>
      <c r="AJ7" s="19"/>
      <c r="AK7" s="20">
        <v>1</v>
      </c>
      <c r="AL7" s="25">
        <v>1</v>
      </c>
      <c r="AM7" s="20"/>
      <c r="AN7" s="19"/>
      <c r="AO7" s="20">
        <v>1</v>
      </c>
      <c r="AP7" s="19"/>
      <c r="AQ7" s="20">
        <v>1</v>
      </c>
      <c r="AR7" s="19"/>
      <c r="AS7" s="20"/>
      <c r="AT7" s="19"/>
      <c r="AU7" s="20"/>
      <c r="AV7" s="19"/>
      <c r="AW7" s="20">
        <v>1</v>
      </c>
      <c r="AX7" s="19"/>
      <c r="AY7" s="20"/>
      <c r="AZ7" s="19"/>
      <c r="BA7" s="20"/>
      <c r="BB7" s="19"/>
      <c r="BC7" s="20"/>
      <c r="BD7" s="19"/>
      <c r="BE7" s="20">
        <v>1</v>
      </c>
      <c r="BF7" s="19"/>
      <c r="BG7" s="20"/>
      <c r="BH7" s="19"/>
      <c r="BI7" s="20"/>
    </row>
    <row r="8" spans="1:61">
      <c r="A8" s="26" t="str">
        <f>pwri_4917</f>
        <v>PWRI 4917 Market Research for Writers</v>
      </c>
      <c r="B8" s="17"/>
      <c r="C8" s="18">
        <v>1</v>
      </c>
      <c r="D8" s="17"/>
      <c r="E8" s="18">
        <v>1</v>
      </c>
      <c r="F8" s="17"/>
      <c r="G8" s="18">
        <v>1</v>
      </c>
      <c r="H8" s="19"/>
      <c r="I8" s="20"/>
      <c r="J8" s="19"/>
      <c r="K8" s="20">
        <v>2</v>
      </c>
      <c r="L8" s="19"/>
      <c r="M8" s="20">
        <v>2</v>
      </c>
      <c r="N8" s="19"/>
      <c r="O8" s="20">
        <v>1</v>
      </c>
      <c r="P8" s="19">
        <v>1</v>
      </c>
      <c r="Q8" s="20"/>
      <c r="R8" s="19"/>
      <c r="S8" s="20">
        <v>1</v>
      </c>
      <c r="T8" s="19"/>
      <c r="U8" s="20">
        <v>1</v>
      </c>
      <c r="V8" s="19"/>
      <c r="W8" s="20">
        <v>1</v>
      </c>
      <c r="X8" s="19">
        <v>1</v>
      </c>
      <c r="Y8" s="20"/>
      <c r="Z8" s="19"/>
      <c r="AA8" s="20">
        <v>1</v>
      </c>
      <c r="AB8" s="19"/>
      <c r="AC8" s="20">
        <v>1</v>
      </c>
      <c r="AD8" s="19"/>
      <c r="AE8" s="20">
        <v>1</v>
      </c>
      <c r="AF8" s="19">
        <v>1</v>
      </c>
      <c r="AG8" s="20"/>
      <c r="AH8" s="19"/>
      <c r="AI8" s="20">
        <v>1</v>
      </c>
      <c r="AJ8" s="19"/>
      <c r="AK8" s="20">
        <v>1</v>
      </c>
      <c r="AL8" s="19"/>
      <c r="AM8" s="22">
        <v>1</v>
      </c>
      <c r="AN8" s="19">
        <v>1</v>
      </c>
      <c r="AO8" s="20"/>
      <c r="AP8" s="19"/>
      <c r="AQ8" s="23"/>
      <c r="AR8" s="19"/>
      <c r="AS8" s="20"/>
      <c r="AT8" s="19"/>
      <c r="AU8" s="20"/>
      <c r="AV8" s="19"/>
      <c r="AW8" s="20"/>
      <c r="AX8" s="19"/>
      <c r="AY8" s="20">
        <v>1</v>
      </c>
      <c r="AZ8" s="19"/>
      <c r="BA8" s="20"/>
      <c r="BB8" s="19"/>
      <c r="BC8" s="20"/>
      <c r="BD8" s="19"/>
      <c r="BE8" s="20"/>
      <c r="BF8" s="19"/>
      <c r="BG8" s="20">
        <v>1</v>
      </c>
      <c r="BH8" s="19"/>
      <c r="BI8" s="20"/>
    </row>
    <row r="9" spans="1:61">
      <c r="A9" s="27" t="str">
        <f>pwri_4920</f>
        <v>PWRI 4920 Portfolio Capstone</v>
      </c>
      <c r="B9" s="28"/>
      <c r="C9" s="18">
        <v>1</v>
      </c>
      <c r="D9" s="17"/>
      <c r="E9" s="18">
        <v>1</v>
      </c>
      <c r="F9" s="17"/>
      <c r="G9" s="18">
        <v>1</v>
      </c>
      <c r="H9" s="19"/>
      <c r="I9" s="20">
        <v>1</v>
      </c>
      <c r="J9" s="19"/>
      <c r="K9" s="20">
        <v>1</v>
      </c>
      <c r="L9" s="19"/>
      <c r="M9" s="20">
        <v>2</v>
      </c>
      <c r="N9" s="19"/>
      <c r="O9" s="20">
        <v>1</v>
      </c>
      <c r="P9" s="19"/>
      <c r="Q9" s="20">
        <v>1</v>
      </c>
      <c r="R9" s="19"/>
      <c r="S9" s="20">
        <v>1</v>
      </c>
      <c r="T9" s="19"/>
      <c r="U9" s="20">
        <v>1</v>
      </c>
      <c r="V9" s="19"/>
      <c r="W9" s="20">
        <v>1</v>
      </c>
      <c r="X9" s="19"/>
      <c r="Y9" s="20">
        <v>1</v>
      </c>
      <c r="Z9" s="19"/>
      <c r="AA9" s="20">
        <v>1</v>
      </c>
      <c r="AB9" s="19"/>
      <c r="AC9" s="20">
        <v>1</v>
      </c>
      <c r="AD9" s="19"/>
      <c r="AE9" s="20">
        <v>1</v>
      </c>
      <c r="AF9" s="19"/>
      <c r="AG9" s="20">
        <v>1</v>
      </c>
      <c r="AH9" s="19"/>
      <c r="AI9" s="20">
        <v>1</v>
      </c>
      <c r="AJ9" s="19"/>
      <c r="AK9" s="20">
        <v>1</v>
      </c>
      <c r="AL9" s="19"/>
      <c r="AM9" s="22">
        <v>1</v>
      </c>
      <c r="AN9" s="19"/>
      <c r="AO9" s="20">
        <v>1</v>
      </c>
      <c r="AP9" s="19"/>
      <c r="AQ9" s="20">
        <v>1</v>
      </c>
      <c r="AR9" s="19"/>
      <c r="AS9" s="20">
        <v>1</v>
      </c>
      <c r="AT9" s="19"/>
      <c r="AU9" s="20">
        <v>1</v>
      </c>
      <c r="AV9" s="19"/>
      <c r="AW9" s="20">
        <v>1</v>
      </c>
      <c r="AX9" s="19"/>
      <c r="AY9" s="20">
        <v>1</v>
      </c>
      <c r="AZ9" s="19"/>
      <c r="BA9" s="20">
        <v>1</v>
      </c>
      <c r="BB9" s="19"/>
      <c r="BC9" s="20">
        <v>1</v>
      </c>
      <c r="BD9" s="19"/>
      <c r="BE9" s="20">
        <v>1</v>
      </c>
      <c r="BF9" s="19"/>
      <c r="BG9" s="20">
        <v>1</v>
      </c>
      <c r="BH9" s="19"/>
      <c r="BI9" s="20">
        <v>1</v>
      </c>
    </row>
    <row r="10" spans="1:61">
      <c r="A10" s="29" t="str">
        <f>pwri_4901</f>
        <v>PWRI 4901 Professional Creative Writing Capstone Project</v>
      </c>
      <c r="B10" s="30" t="s">
        <v>36</v>
      </c>
      <c r="C10" s="31"/>
      <c r="D10" s="30" t="s">
        <v>36</v>
      </c>
      <c r="E10" s="32"/>
      <c r="F10" s="30" t="s">
        <v>36</v>
      </c>
      <c r="G10" s="32"/>
      <c r="H10" s="30" t="s">
        <v>36</v>
      </c>
      <c r="I10" s="33"/>
      <c r="J10" s="30" t="s">
        <v>36</v>
      </c>
      <c r="K10" s="33"/>
      <c r="L10" s="30" t="s">
        <v>36</v>
      </c>
      <c r="M10" s="33"/>
      <c r="N10" s="30" t="s">
        <v>36</v>
      </c>
      <c r="O10" s="33"/>
      <c r="P10" s="30" t="s">
        <v>36</v>
      </c>
      <c r="Q10" s="33"/>
      <c r="R10" s="30" t="s">
        <v>36</v>
      </c>
      <c r="S10" s="33"/>
      <c r="T10" s="30" t="s">
        <v>36</v>
      </c>
      <c r="U10" s="33"/>
      <c r="V10" s="30" t="s">
        <v>36</v>
      </c>
      <c r="W10" s="33"/>
      <c r="X10" s="30" t="s">
        <v>36</v>
      </c>
      <c r="Y10" s="33"/>
      <c r="Z10" s="30" t="s">
        <v>36</v>
      </c>
      <c r="AA10" s="33"/>
      <c r="AB10" s="30" t="s">
        <v>36</v>
      </c>
      <c r="AC10" s="33"/>
      <c r="AD10" s="30" t="s">
        <v>36</v>
      </c>
      <c r="AE10" s="33"/>
      <c r="AF10" s="30" t="s">
        <v>36</v>
      </c>
      <c r="AG10" s="33"/>
      <c r="AH10" s="30" t="s">
        <v>36</v>
      </c>
      <c r="AI10" s="33"/>
      <c r="AJ10" s="34" t="s">
        <v>36</v>
      </c>
      <c r="AK10" s="35"/>
      <c r="AL10" s="34" t="s">
        <v>36</v>
      </c>
      <c r="AM10" s="35"/>
      <c r="AN10" s="34" t="s">
        <v>36</v>
      </c>
      <c r="AO10" s="35"/>
      <c r="AP10" s="34" t="s">
        <v>36</v>
      </c>
      <c r="AQ10" s="35"/>
      <c r="AR10" s="34" t="s">
        <v>36</v>
      </c>
      <c r="AS10" s="35"/>
      <c r="AT10" s="34" t="s">
        <v>36</v>
      </c>
      <c r="AU10" s="35"/>
      <c r="AV10" s="34" t="s">
        <v>36</v>
      </c>
      <c r="AW10" s="35"/>
      <c r="AX10" s="34" t="s">
        <v>36</v>
      </c>
      <c r="AY10" s="35"/>
      <c r="AZ10" s="34" t="s">
        <v>36</v>
      </c>
      <c r="BA10" s="35"/>
      <c r="BB10" s="34" t="s">
        <v>36</v>
      </c>
      <c r="BC10" s="35"/>
      <c r="BD10" s="34" t="s">
        <v>36</v>
      </c>
      <c r="BE10" s="35"/>
      <c r="BF10" s="34" t="s">
        <v>36</v>
      </c>
      <c r="BG10" s="35"/>
      <c r="BH10" s="34" t="s">
        <v>36</v>
      </c>
      <c r="BI10" s="35"/>
    </row>
    <row r="11" spans="1:61">
      <c r="A11" s="36" t="s">
        <v>37</v>
      </c>
      <c r="B11" s="37"/>
      <c r="C11" s="38"/>
      <c r="D11" s="39"/>
      <c r="E11" s="38"/>
      <c r="F11" s="40"/>
      <c r="G11" s="38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1"/>
      <c r="W11" s="42"/>
      <c r="X11" s="41"/>
      <c r="Y11" s="42"/>
      <c r="Z11" s="41"/>
      <c r="AA11" s="42"/>
      <c r="AB11" s="41"/>
      <c r="AC11" s="42"/>
      <c r="AD11" s="41"/>
      <c r="AE11" s="42"/>
      <c r="AF11" s="41"/>
      <c r="AG11" s="42"/>
      <c r="AH11" s="41"/>
      <c r="AI11" s="42"/>
      <c r="AJ11" s="41"/>
      <c r="AK11" s="42"/>
      <c r="AL11" s="41"/>
      <c r="AM11" s="42"/>
      <c r="AN11" s="41"/>
      <c r="AO11" s="42"/>
      <c r="AP11" s="41"/>
      <c r="AQ11" s="42"/>
      <c r="AR11" s="41"/>
      <c r="AS11" s="42"/>
      <c r="AT11" s="41"/>
      <c r="AU11" s="42"/>
      <c r="AV11" s="41"/>
      <c r="AW11" s="42"/>
      <c r="AX11" s="41"/>
      <c r="AY11" s="42"/>
      <c r="AZ11" s="41"/>
      <c r="BA11" s="42"/>
      <c r="BB11" s="41"/>
      <c r="BC11" s="42"/>
      <c r="BD11" s="41"/>
      <c r="BE11" s="42"/>
      <c r="BF11" s="41"/>
      <c r="BG11" s="42"/>
      <c r="BH11" s="41"/>
      <c r="BI11" s="42"/>
    </row>
    <row r="12" spans="1:61">
      <c r="A12" s="43" t="str">
        <f>pwri_4000</f>
        <v>PWRI 4000 Masterworks: Fiction</v>
      </c>
      <c r="B12" s="44"/>
      <c r="C12" s="45">
        <v>1</v>
      </c>
      <c r="D12" s="44"/>
      <c r="E12" s="46"/>
      <c r="F12" s="44">
        <v>1</v>
      </c>
      <c r="G12" s="46"/>
      <c r="H12" s="47"/>
      <c r="I12" s="48">
        <v>1</v>
      </c>
      <c r="J12" s="47"/>
      <c r="K12" s="48">
        <v>2</v>
      </c>
      <c r="L12" s="49"/>
      <c r="M12" s="48">
        <v>2</v>
      </c>
      <c r="N12" s="47"/>
      <c r="O12" s="48">
        <v>1</v>
      </c>
      <c r="P12" s="47"/>
      <c r="Q12" s="48"/>
      <c r="R12" s="47"/>
      <c r="S12" s="48">
        <v>1</v>
      </c>
      <c r="T12" s="47"/>
      <c r="U12" s="48"/>
      <c r="V12" s="47"/>
      <c r="W12" s="48">
        <v>1</v>
      </c>
      <c r="X12" s="47"/>
      <c r="Y12" s="48"/>
      <c r="Z12" s="47"/>
      <c r="AA12" s="48">
        <v>1</v>
      </c>
      <c r="AB12" s="47"/>
      <c r="AC12" s="48"/>
      <c r="AD12" s="47"/>
      <c r="AE12" s="48">
        <v>1</v>
      </c>
      <c r="AF12" s="47"/>
      <c r="AG12" s="48"/>
      <c r="AH12" s="47"/>
      <c r="AI12" s="48">
        <v>1</v>
      </c>
      <c r="AJ12" s="47"/>
      <c r="AK12" s="48"/>
      <c r="AL12" s="47"/>
      <c r="AM12" s="50">
        <v>1</v>
      </c>
      <c r="AN12" s="47"/>
      <c r="AO12" s="48"/>
      <c r="AP12" s="47"/>
      <c r="AQ12" s="48">
        <v>1</v>
      </c>
      <c r="AR12" s="47"/>
      <c r="AS12" s="48"/>
      <c r="AT12" s="47"/>
      <c r="AU12" s="48"/>
      <c r="AV12" s="47"/>
      <c r="AW12" s="48"/>
      <c r="AX12" s="47"/>
      <c r="AY12" s="48">
        <v>1</v>
      </c>
      <c r="AZ12" s="47"/>
      <c r="BA12" s="48"/>
      <c r="BB12" s="47"/>
      <c r="BC12" s="48"/>
      <c r="BD12" s="47"/>
      <c r="BE12" s="48"/>
      <c r="BF12" s="47"/>
      <c r="BG12" s="48">
        <v>1</v>
      </c>
      <c r="BH12" s="47"/>
      <c r="BI12" s="48"/>
    </row>
    <row r="13" spans="1:61">
      <c r="A13" s="43" t="str">
        <f>pwri_4010</f>
        <v>PWRI 4010 Writing Fiction: Foundational Concepts, Skills, and Practice</v>
      </c>
      <c r="B13" s="44"/>
      <c r="C13" s="46">
        <v>1</v>
      </c>
      <c r="D13" s="44"/>
      <c r="E13" s="46"/>
      <c r="F13" s="44"/>
      <c r="G13" s="46">
        <v>1</v>
      </c>
      <c r="H13" s="47"/>
      <c r="I13" s="48">
        <v>1</v>
      </c>
      <c r="J13" s="47"/>
      <c r="K13" s="48">
        <v>2</v>
      </c>
      <c r="L13" s="47"/>
      <c r="M13" s="48"/>
      <c r="N13" s="47"/>
      <c r="O13" s="48">
        <v>2</v>
      </c>
      <c r="P13" s="47"/>
      <c r="Q13" s="48">
        <v>1</v>
      </c>
      <c r="R13" s="47"/>
      <c r="S13" s="48"/>
      <c r="T13" s="47"/>
      <c r="U13" s="48">
        <v>1</v>
      </c>
      <c r="V13" s="49"/>
      <c r="W13" s="48"/>
      <c r="X13" s="47"/>
      <c r="Y13" s="48">
        <v>1</v>
      </c>
      <c r="Z13" s="47"/>
      <c r="AA13" s="48"/>
      <c r="AB13" s="47"/>
      <c r="AC13" s="48">
        <v>1</v>
      </c>
      <c r="AD13" s="49"/>
      <c r="AE13" s="48"/>
      <c r="AF13" s="47"/>
      <c r="AG13" s="48">
        <v>1</v>
      </c>
      <c r="AH13" s="47"/>
      <c r="AI13" s="48"/>
      <c r="AJ13" s="47"/>
      <c r="AK13" s="48">
        <v>1</v>
      </c>
      <c r="AL13" s="49"/>
      <c r="AM13" s="48"/>
      <c r="AN13" s="47"/>
      <c r="AO13" s="48">
        <v>1</v>
      </c>
      <c r="AP13" s="47"/>
      <c r="AQ13" s="48">
        <v>1</v>
      </c>
      <c r="AR13" s="47"/>
      <c r="AS13" s="48"/>
      <c r="AT13" s="49"/>
      <c r="AU13" s="48"/>
      <c r="AV13" s="47"/>
      <c r="AW13" s="48">
        <v>1</v>
      </c>
      <c r="AX13" s="47"/>
      <c r="AY13" s="48"/>
      <c r="AZ13" s="47"/>
      <c r="BA13" s="48"/>
      <c r="BB13" s="49"/>
      <c r="BC13" s="48"/>
      <c r="BD13" s="47"/>
      <c r="BE13" s="48">
        <v>1</v>
      </c>
      <c r="BF13" s="47"/>
      <c r="BG13" s="48"/>
      <c r="BH13" s="47"/>
      <c r="BI13" s="48"/>
    </row>
    <row r="14" spans="1:61">
      <c r="A14" s="43" t="str">
        <f>pwri_4020</f>
        <v>PWRI 4020 Writing the Short Story</v>
      </c>
      <c r="B14" s="44"/>
      <c r="C14" s="46"/>
      <c r="D14" s="44"/>
      <c r="E14" s="46">
        <v>1</v>
      </c>
      <c r="F14" s="44"/>
      <c r="G14" s="46">
        <v>1</v>
      </c>
      <c r="H14" s="47"/>
      <c r="I14" s="48"/>
      <c r="J14" s="47">
        <v>1</v>
      </c>
      <c r="K14" s="48"/>
      <c r="L14" s="47"/>
      <c r="M14" s="48">
        <v>1</v>
      </c>
      <c r="N14" s="47"/>
      <c r="O14" s="48">
        <v>1</v>
      </c>
      <c r="P14" s="47"/>
      <c r="Q14" s="48">
        <v>1</v>
      </c>
      <c r="R14" s="49"/>
      <c r="S14" s="48"/>
      <c r="T14" s="47"/>
      <c r="U14" s="48">
        <v>1</v>
      </c>
      <c r="V14" s="47"/>
      <c r="W14" s="48"/>
      <c r="X14" s="47"/>
      <c r="Y14" s="48">
        <v>1</v>
      </c>
      <c r="Z14" s="49"/>
      <c r="AA14" s="48"/>
      <c r="AB14" s="47"/>
      <c r="AC14" s="48">
        <v>1</v>
      </c>
      <c r="AD14" s="47"/>
      <c r="AE14" s="48"/>
      <c r="AF14" s="47"/>
      <c r="AG14" s="48">
        <v>1</v>
      </c>
      <c r="AH14" s="49"/>
      <c r="AI14" s="48"/>
      <c r="AJ14" s="47"/>
      <c r="AK14" s="48">
        <v>1</v>
      </c>
      <c r="AL14" s="47"/>
      <c r="AM14" s="48"/>
      <c r="AN14" s="47"/>
      <c r="AO14" s="48">
        <v>1</v>
      </c>
      <c r="AP14" s="49"/>
      <c r="AQ14" s="48"/>
      <c r="AR14" s="47"/>
      <c r="AS14" s="48">
        <v>1</v>
      </c>
      <c r="AT14" s="47"/>
      <c r="AU14" s="48"/>
      <c r="AV14" s="47"/>
      <c r="AW14" s="48"/>
      <c r="AX14" s="49"/>
      <c r="AY14" s="48"/>
      <c r="AZ14" s="47"/>
      <c r="BA14" s="48">
        <v>1</v>
      </c>
      <c r="BB14" s="47"/>
      <c r="BC14" s="48"/>
      <c r="BD14" s="47"/>
      <c r="BE14" s="48"/>
      <c r="BF14" s="49"/>
      <c r="BG14" s="48"/>
      <c r="BH14" s="47"/>
      <c r="BI14" s="48">
        <v>1</v>
      </c>
    </row>
    <row r="15" spans="1:61">
      <c r="A15" s="43" t="str">
        <f>pwri_4030</f>
        <v>PWRI 4030 Writing the Novella</v>
      </c>
      <c r="B15" s="44"/>
      <c r="C15" s="46">
        <v>1</v>
      </c>
      <c r="D15" s="44"/>
      <c r="E15" s="46">
        <v>1</v>
      </c>
      <c r="F15" s="44"/>
      <c r="G15" s="46">
        <v>1</v>
      </c>
      <c r="H15" s="47"/>
      <c r="I15" s="48">
        <v>1</v>
      </c>
      <c r="J15" s="47"/>
      <c r="K15" s="48">
        <v>1</v>
      </c>
      <c r="L15" s="47"/>
      <c r="M15" s="48">
        <v>1</v>
      </c>
      <c r="N15" s="47"/>
      <c r="O15" s="48">
        <v>1</v>
      </c>
      <c r="P15" s="47"/>
      <c r="Q15" s="48"/>
      <c r="R15" s="47"/>
      <c r="S15" s="48">
        <v>1</v>
      </c>
      <c r="T15" s="47"/>
      <c r="U15" s="48"/>
      <c r="V15" s="47"/>
      <c r="W15" s="48">
        <v>1</v>
      </c>
      <c r="X15" s="47"/>
      <c r="Y15" s="48"/>
      <c r="Z15" s="47"/>
      <c r="AA15" s="48">
        <v>1</v>
      </c>
      <c r="AB15" s="47"/>
      <c r="AC15" s="48"/>
      <c r="AD15" s="47"/>
      <c r="AE15" s="48">
        <v>1</v>
      </c>
      <c r="AF15" s="47"/>
      <c r="AG15" s="48"/>
      <c r="AH15" s="47"/>
      <c r="AI15" s="48">
        <v>1</v>
      </c>
      <c r="AJ15" s="47"/>
      <c r="AK15" s="48"/>
      <c r="AL15" s="47"/>
      <c r="AM15" s="50">
        <v>1</v>
      </c>
      <c r="AN15" s="47"/>
      <c r="AO15" s="48"/>
      <c r="AP15" s="47"/>
      <c r="AQ15" s="48"/>
      <c r="AR15" s="47"/>
      <c r="AS15" s="48"/>
      <c r="AT15" s="47"/>
      <c r="AU15" s="48">
        <v>1</v>
      </c>
      <c r="AV15" s="47"/>
      <c r="AW15" s="48"/>
      <c r="AX15" s="47"/>
      <c r="AY15" s="48"/>
      <c r="AZ15" s="47"/>
      <c r="BA15" s="48"/>
      <c r="BB15" s="47"/>
      <c r="BC15" s="50">
        <v>1</v>
      </c>
      <c r="BD15" s="47"/>
      <c r="BE15" s="48"/>
      <c r="BF15" s="47"/>
      <c r="BG15" s="48"/>
      <c r="BH15" s="47"/>
      <c r="BI15" s="48"/>
    </row>
    <row r="16" spans="1:61">
      <c r="A16" s="36" t="s">
        <v>38</v>
      </c>
      <c r="B16" s="40"/>
      <c r="C16" s="38"/>
      <c r="D16" s="40"/>
      <c r="E16" s="38"/>
      <c r="F16" s="40"/>
      <c r="G16" s="38"/>
      <c r="H16" s="41"/>
      <c r="I16" s="42"/>
      <c r="J16" s="41"/>
      <c r="K16" s="42"/>
      <c r="L16" s="41"/>
      <c r="M16" s="42"/>
      <c r="N16" s="41"/>
      <c r="O16" s="42"/>
      <c r="P16" s="41"/>
      <c r="Q16" s="42"/>
      <c r="R16" s="41"/>
      <c r="S16" s="42"/>
      <c r="T16" s="41"/>
      <c r="U16" s="42"/>
      <c r="V16" s="41"/>
      <c r="W16" s="42"/>
      <c r="X16" s="41"/>
      <c r="Y16" s="42"/>
      <c r="Z16" s="41"/>
      <c r="AA16" s="42"/>
      <c r="AB16" s="41"/>
      <c r="AC16" s="42"/>
      <c r="AD16" s="41"/>
      <c r="AE16" s="42"/>
      <c r="AF16" s="41"/>
      <c r="AG16" s="42"/>
      <c r="AH16" s="41"/>
      <c r="AI16" s="42"/>
      <c r="AJ16" s="41"/>
      <c r="AK16" s="42"/>
      <c r="AL16" s="41"/>
      <c r="AM16" s="42"/>
      <c r="AN16" s="41"/>
      <c r="AO16" s="42"/>
      <c r="AP16" s="41"/>
      <c r="AQ16" s="42"/>
      <c r="AR16" s="41"/>
      <c r="AS16" s="42"/>
      <c r="AT16" s="41"/>
      <c r="AU16" s="42"/>
      <c r="AV16" s="41"/>
      <c r="AW16" s="42"/>
      <c r="AX16" s="41"/>
      <c r="AY16" s="42"/>
      <c r="AZ16" s="41"/>
      <c r="BA16" s="42"/>
      <c r="BB16" s="41"/>
      <c r="BC16" s="42"/>
      <c r="BD16" s="41"/>
      <c r="BE16" s="42"/>
      <c r="BF16" s="41"/>
      <c r="BG16" s="42"/>
      <c r="BH16" s="41"/>
      <c r="BI16" s="42"/>
    </row>
    <row r="17" spans="1:61">
      <c r="A17" s="51" t="str">
        <f>pwri_4100</f>
        <v>PWRI 4100 Masterworks: Creative Nonfiction</v>
      </c>
      <c r="B17" s="52"/>
      <c r="C17" s="53">
        <v>1</v>
      </c>
      <c r="D17" s="52"/>
      <c r="E17" s="53">
        <v>1</v>
      </c>
      <c r="F17" s="52"/>
      <c r="G17" s="53"/>
      <c r="H17" s="54"/>
      <c r="I17" s="55">
        <v>1</v>
      </c>
      <c r="J17" s="54"/>
      <c r="K17" s="55">
        <v>1</v>
      </c>
      <c r="L17" s="54"/>
      <c r="M17" s="55">
        <v>1</v>
      </c>
      <c r="N17" s="54"/>
      <c r="O17" s="55"/>
      <c r="P17" s="54"/>
      <c r="Q17" s="55">
        <v>1</v>
      </c>
      <c r="R17" s="54"/>
      <c r="S17" s="55"/>
      <c r="T17" s="54"/>
      <c r="U17" s="55">
        <v>1</v>
      </c>
      <c r="V17" s="54"/>
      <c r="W17" s="55"/>
      <c r="X17" s="54"/>
      <c r="Y17" s="55">
        <v>1</v>
      </c>
      <c r="Z17" s="54"/>
      <c r="AA17" s="55"/>
      <c r="AB17" s="54"/>
      <c r="AC17" s="55">
        <v>1</v>
      </c>
      <c r="AD17" s="54"/>
      <c r="AE17" s="55"/>
      <c r="AF17" s="54"/>
      <c r="AG17" s="55">
        <v>1</v>
      </c>
      <c r="AH17" s="54"/>
      <c r="AI17" s="55"/>
      <c r="AJ17" s="54"/>
      <c r="AK17" s="55">
        <v>1</v>
      </c>
      <c r="AL17" s="54"/>
      <c r="AM17" s="55"/>
      <c r="AN17" s="54"/>
      <c r="AO17" s="55">
        <v>1</v>
      </c>
      <c r="AP17" s="54"/>
      <c r="AQ17" s="55"/>
      <c r="AR17" s="54"/>
      <c r="AS17" s="55">
        <v>1</v>
      </c>
      <c r="AT17" s="54"/>
      <c r="AU17" s="55"/>
      <c r="AV17" s="54"/>
      <c r="AW17" s="55"/>
      <c r="AX17" s="54"/>
      <c r="AY17" s="55"/>
      <c r="AZ17" s="54"/>
      <c r="BA17" s="55">
        <v>1</v>
      </c>
      <c r="BB17" s="54"/>
      <c r="BC17" s="55"/>
      <c r="BD17" s="54"/>
      <c r="BE17" s="55"/>
      <c r="BF17" s="54"/>
      <c r="BG17" s="55">
        <v>1</v>
      </c>
      <c r="BH17" s="54"/>
      <c r="BI17" s="55">
        <v>1</v>
      </c>
    </row>
    <row r="18" spans="1:61">
      <c r="A18" s="56" t="str">
        <f>pwri_4110</f>
        <v>PWRI 4110 Writing Creative Nonfiction: Foundational Concepts, Skills, and Practice</v>
      </c>
      <c r="B18" s="52"/>
      <c r="C18" s="53">
        <v>1</v>
      </c>
      <c r="D18" s="52"/>
      <c r="E18" s="53"/>
      <c r="F18" s="52"/>
      <c r="G18" s="53" t="s">
        <v>39</v>
      </c>
      <c r="H18" s="54"/>
      <c r="I18" s="55">
        <v>1</v>
      </c>
      <c r="J18" s="54"/>
      <c r="K18" s="55">
        <v>1</v>
      </c>
      <c r="L18" s="54">
        <v>1</v>
      </c>
      <c r="M18" s="55"/>
      <c r="N18" s="54"/>
      <c r="O18" s="55">
        <v>1</v>
      </c>
      <c r="P18" s="54"/>
      <c r="Q18" s="55">
        <v>1</v>
      </c>
      <c r="R18" s="54"/>
      <c r="S18" s="55"/>
      <c r="T18" s="54"/>
      <c r="U18" s="55">
        <v>1</v>
      </c>
      <c r="V18" s="54"/>
      <c r="W18" s="55"/>
      <c r="X18" s="54"/>
      <c r="Y18" s="55">
        <v>1</v>
      </c>
      <c r="Z18" s="54"/>
      <c r="AA18" s="55"/>
      <c r="AB18" s="54"/>
      <c r="AC18" s="55">
        <v>1</v>
      </c>
      <c r="AD18" s="54"/>
      <c r="AE18" s="55"/>
      <c r="AF18" s="54"/>
      <c r="AG18" s="55">
        <v>1</v>
      </c>
      <c r="AH18" s="54"/>
      <c r="AI18" s="55"/>
      <c r="AJ18" s="54"/>
      <c r="AK18" s="55">
        <v>1</v>
      </c>
      <c r="AL18" s="54"/>
      <c r="AM18" s="55"/>
      <c r="AN18" s="54"/>
      <c r="AO18" s="55">
        <v>1</v>
      </c>
      <c r="AP18" s="54"/>
      <c r="AQ18" s="55">
        <v>1</v>
      </c>
      <c r="AR18" s="54"/>
      <c r="AS18" s="55"/>
      <c r="AT18" s="54"/>
      <c r="AU18" s="55"/>
      <c r="AV18" s="54"/>
      <c r="AW18" s="55"/>
      <c r="AX18" s="54"/>
      <c r="AY18" s="55">
        <v>1</v>
      </c>
      <c r="AZ18" s="54"/>
      <c r="BA18" s="55"/>
      <c r="BB18" s="54"/>
      <c r="BC18" s="55"/>
      <c r="BD18" s="54"/>
      <c r="BE18" s="55"/>
      <c r="BF18" s="54"/>
      <c r="BG18" s="55"/>
      <c r="BH18" s="54"/>
      <c r="BI18" s="55"/>
    </row>
    <row r="19" spans="1:61">
      <c r="A19" s="51" t="str">
        <f>pwri_4120</f>
        <v>PWRI 4120 Writing the Personal Essay</v>
      </c>
      <c r="B19" s="52"/>
      <c r="C19" s="53"/>
      <c r="D19" s="52"/>
      <c r="E19" s="53">
        <v>1</v>
      </c>
      <c r="F19" s="52"/>
      <c r="G19" s="53">
        <v>1</v>
      </c>
      <c r="H19" s="54"/>
      <c r="I19" s="55"/>
      <c r="J19" s="54">
        <v>1</v>
      </c>
      <c r="K19" s="55"/>
      <c r="L19" s="54"/>
      <c r="M19" s="55">
        <v>1</v>
      </c>
      <c r="N19" s="54"/>
      <c r="O19" s="55">
        <v>1</v>
      </c>
      <c r="P19" s="54"/>
      <c r="Q19" s="55"/>
      <c r="R19" s="54">
        <v>1</v>
      </c>
      <c r="S19" s="55"/>
      <c r="T19" s="54"/>
      <c r="U19" s="55"/>
      <c r="V19" s="54"/>
      <c r="W19" s="55">
        <v>1</v>
      </c>
      <c r="X19" s="54"/>
      <c r="Y19" s="55"/>
      <c r="Z19" s="54">
        <v>1</v>
      </c>
      <c r="AA19" s="55"/>
      <c r="AB19" s="54"/>
      <c r="AC19" s="55"/>
      <c r="AD19" s="54"/>
      <c r="AE19" s="55">
        <v>1</v>
      </c>
      <c r="AF19" s="54"/>
      <c r="AG19" s="55"/>
      <c r="AH19" s="54">
        <v>1</v>
      </c>
      <c r="AI19" s="55"/>
      <c r="AJ19" s="54"/>
      <c r="AK19" s="55"/>
      <c r="AL19" s="54"/>
      <c r="AM19" s="55">
        <v>1</v>
      </c>
      <c r="AN19" s="54"/>
      <c r="AO19" s="55"/>
      <c r="AP19" s="54"/>
      <c r="AQ19" s="55"/>
      <c r="AR19" s="54"/>
      <c r="AS19" s="57" t="s">
        <v>40</v>
      </c>
      <c r="AT19" s="54"/>
      <c r="AU19" s="55">
        <v>1</v>
      </c>
      <c r="AV19" s="54"/>
      <c r="AW19" s="55"/>
      <c r="AX19" s="54"/>
      <c r="AY19" s="55"/>
      <c r="AZ19" s="54"/>
      <c r="BA19" s="55"/>
      <c r="BB19" s="54"/>
      <c r="BC19" s="55">
        <v>1</v>
      </c>
      <c r="BD19" s="54"/>
      <c r="BE19" s="55"/>
      <c r="BF19" s="54"/>
      <c r="BG19" s="55"/>
      <c r="BH19" s="54"/>
      <c r="BI19" s="57" t="s">
        <v>40</v>
      </c>
    </row>
    <row r="20" spans="1:61">
      <c r="A20" s="51" t="str">
        <f>pwri_4130</f>
        <v>PWRI 4130 Writing the Memoir</v>
      </c>
      <c r="B20" s="52"/>
      <c r="C20" s="53">
        <v>1</v>
      </c>
      <c r="D20" s="52"/>
      <c r="E20" s="53"/>
      <c r="F20" s="52"/>
      <c r="G20" s="53"/>
      <c r="H20" s="54"/>
      <c r="I20" s="55">
        <v>1</v>
      </c>
      <c r="J20" s="54"/>
      <c r="K20" s="55">
        <v>1</v>
      </c>
      <c r="L20" s="54"/>
      <c r="M20" s="55"/>
      <c r="N20" s="54">
        <v>1</v>
      </c>
      <c r="O20" s="55"/>
      <c r="P20" s="54"/>
      <c r="Q20" s="55"/>
      <c r="R20" s="54"/>
      <c r="S20" s="55">
        <v>1</v>
      </c>
      <c r="T20" s="54"/>
      <c r="U20" s="55"/>
      <c r="V20" s="54">
        <v>1</v>
      </c>
      <c r="W20" s="55"/>
      <c r="X20" s="54"/>
      <c r="Y20" s="55"/>
      <c r="Z20" s="54"/>
      <c r="AA20" s="55">
        <v>1</v>
      </c>
      <c r="AB20" s="54"/>
      <c r="AC20" s="55"/>
      <c r="AD20" s="54">
        <v>1</v>
      </c>
      <c r="AE20" s="55"/>
      <c r="AF20" s="54"/>
      <c r="AG20" s="55"/>
      <c r="AH20" s="54"/>
      <c r="AI20" s="55">
        <v>1</v>
      </c>
      <c r="AJ20" s="54"/>
      <c r="AK20" s="55"/>
      <c r="AL20" s="54">
        <v>1</v>
      </c>
      <c r="AM20" s="55"/>
      <c r="AN20" s="54"/>
      <c r="AO20" s="55"/>
      <c r="AP20" s="54"/>
      <c r="AQ20" s="55"/>
      <c r="AR20" s="54"/>
      <c r="AS20" s="55"/>
      <c r="AT20" s="54"/>
      <c r="AU20" s="55"/>
      <c r="AV20" s="54"/>
      <c r="AW20" s="55">
        <v>1</v>
      </c>
      <c r="AX20" s="54"/>
      <c r="AY20" s="55"/>
      <c r="AZ20" s="54"/>
      <c r="BA20" s="55"/>
      <c r="BB20" s="54"/>
      <c r="BC20" s="55"/>
      <c r="BD20" s="54"/>
      <c r="BE20" s="55">
        <v>1</v>
      </c>
      <c r="BF20" s="54"/>
      <c r="BG20" s="55"/>
      <c r="BH20" s="54"/>
      <c r="BI20" s="55"/>
    </row>
    <row r="21" spans="1:61">
      <c r="A21" s="36" t="s">
        <v>41</v>
      </c>
      <c r="B21" s="40"/>
      <c r="C21" s="38"/>
      <c r="D21" s="40"/>
      <c r="E21" s="38"/>
      <c r="F21" s="40"/>
      <c r="G21" s="38"/>
      <c r="H21" s="41"/>
      <c r="I21" s="42"/>
      <c r="J21" s="41"/>
      <c r="K21" s="42"/>
      <c r="L21" s="41"/>
      <c r="M21" s="42"/>
      <c r="N21" s="41"/>
      <c r="O21" s="42"/>
      <c r="P21" s="41"/>
      <c r="Q21" s="42"/>
      <c r="R21" s="41"/>
      <c r="S21" s="42"/>
      <c r="T21" s="41"/>
      <c r="U21" s="42"/>
      <c r="V21" s="41"/>
      <c r="W21" s="42"/>
      <c r="X21" s="41"/>
      <c r="Y21" s="42"/>
      <c r="Z21" s="41"/>
      <c r="AA21" s="42"/>
      <c r="AB21" s="41"/>
      <c r="AC21" s="42"/>
      <c r="AD21" s="41"/>
      <c r="AE21" s="42"/>
      <c r="AF21" s="41"/>
      <c r="AG21" s="42"/>
      <c r="AH21" s="41"/>
      <c r="AI21" s="42"/>
      <c r="AJ21" s="41"/>
      <c r="AK21" s="42"/>
      <c r="AL21" s="41"/>
      <c r="AM21" s="42"/>
      <c r="AN21" s="41"/>
      <c r="AO21" s="42"/>
      <c r="AP21" s="41"/>
      <c r="AQ21" s="42"/>
      <c r="AR21" s="41"/>
      <c r="AS21" s="42"/>
      <c r="AT21" s="41"/>
      <c r="AU21" s="42"/>
      <c r="AV21" s="41"/>
      <c r="AW21" s="42"/>
      <c r="AX21" s="41"/>
      <c r="AY21" s="42"/>
      <c r="AZ21" s="41"/>
      <c r="BA21" s="42"/>
      <c r="BB21" s="41"/>
      <c r="BC21" s="42"/>
      <c r="BD21" s="41"/>
      <c r="BE21" s="42"/>
      <c r="BF21" s="41"/>
      <c r="BG21" s="42"/>
      <c r="BH21" s="41"/>
      <c r="BI21" s="42"/>
    </row>
    <row r="22" spans="1:61">
      <c r="A22" s="58" t="str">
        <f>pwri_4200</f>
        <v>PWRI 4200 Masterworks: Poetry</v>
      </c>
      <c r="B22" s="59"/>
      <c r="C22" s="60"/>
      <c r="D22" s="59"/>
      <c r="E22" s="60">
        <v>1</v>
      </c>
      <c r="F22" s="59"/>
      <c r="G22" s="60"/>
      <c r="H22" s="61"/>
      <c r="I22" s="62"/>
      <c r="J22" s="61"/>
      <c r="K22" s="62"/>
      <c r="L22" s="61"/>
      <c r="M22" s="62">
        <v>1</v>
      </c>
      <c r="N22" s="61"/>
      <c r="O22" s="62"/>
      <c r="P22" s="61"/>
      <c r="Q22" s="62">
        <v>1</v>
      </c>
      <c r="R22" s="61"/>
      <c r="S22" s="62"/>
      <c r="T22" s="61"/>
      <c r="U22" s="62">
        <v>1</v>
      </c>
      <c r="V22" s="61"/>
      <c r="W22" s="62"/>
      <c r="X22" s="61"/>
      <c r="Y22" s="62">
        <v>1</v>
      </c>
      <c r="Z22" s="61"/>
      <c r="AA22" s="62"/>
      <c r="AB22" s="61"/>
      <c r="AC22" s="62">
        <v>1</v>
      </c>
      <c r="AD22" s="61"/>
      <c r="AE22" s="62"/>
      <c r="AF22" s="61"/>
      <c r="AG22" s="62">
        <v>1</v>
      </c>
      <c r="AH22" s="61"/>
      <c r="AI22" s="62"/>
      <c r="AJ22" s="61"/>
      <c r="AK22" s="62"/>
      <c r="AL22" s="61"/>
      <c r="AM22" s="62">
        <v>1</v>
      </c>
      <c r="AN22" s="61"/>
      <c r="AO22" s="62"/>
      <c r="AP22" s="61"/>
      <c r="AQ22" s="62">
        <v>1</v>
      </c>
      <c r="AR22" s="61"/>
      <c r="AS22" s="62"/>
      <c r="AT22" s="61"/>
      <c r="AU22" s="62"/>
      <c r="AV22" s="61"/>
      <c r="AW22" s="62"/>
      <c r="AX22" s="61"/>
      <c r="AY22" s="62">
        <v>1</v>
      </c>
      <c r="AZ22" s="61"/>
      <c r="BA22" s="62"/>
      <c r="BB22" s="61"/>
      <c r="BC22" s="62"/>
      <c r="BD22" s="61"/>
      <c r="BE22" s="62"/>
      <c r="BF22" s="61"/>
      <c r="BG22" s="62">
        <v>1</v>
      </c>
      <c r="BH22" s="61"/>
      <c r="BI22" s="62"/>
    </row>
    <row r="23" spans="1:61">
      <c r="A23" s="58" t="str">
        <f>pwri_4210</f>
        <v>PWRI 4210 Writing Poetry: Foundational Concepts, Skills, and Practice</v>
      </c>
      <c r="B23" s="59"/>
      <c r="C23" s="60"/>
      <c r="D23" s="59"/>
      <c r="E23" s="60"/>
      <c r="F23" s="59"/>
      <c r="G23" s="60">
        <v>1</v>
      </c>
      <c r="H23" s="61"/>
      <c r="I23" s="62"/>
      <c r="J23" s="61"/>
      <c r="K23" s="62"/>
      <c r="L23" s="61">
        <v>1</v>
      </c>
      <c r="M23" s="62"/>
      <c r="N23" s="61"/>
      <c r="O23" s="62">
        <v>1</v>
      </c>
      <c r="P23" s="61"/>
      <c r="Q23" s="62"/>
      <c r="R23" s="61"/>
      <c r="S23" s="62">
        <v>1</v>
      </c>
      <c r="T23" s="63"/>
      <c r="U23" s="62"/>
      <c r="V23" s="61"/>
      <c r="W23" s="62">
        <v>1</v>
      </c>
      <c r="X23" s="61"/>
      <c r="Y23" s="62"/>
      <c r="Z23" s="61"/>
      <c r="AA23" s="62">
        <v>1</v>
      </c>
      <c r="AB23" s="63"/>
      <c r="AC23" s="62"/>
      <c r="AD23" s="61"/>
      <c r="AE23" s="62">
        <v>1</v>
      </c>
      <c r="AF23" s="61"/>
      <c r="AG23" s="62"/>
      <c r="AH23" s="61"/>
      <c r="AI23" s="62">
        <v>1</v>
      </c>
      <c r="AJ23" s="63"/>
      <c r="AK23" s="62"/>
      <c r="AL23" s="61"/>
      <c r="AM23" s="62"/>
      <c r="AN23" s="61"/>
      <c r="AO23" s="62">
        <v>1</v>
      </c>
      <c r="AP23" s="61"/>
      <c r="AQ23" s="62"/>
      <c r="AR23" s="63"/>
      <c r="AS23" s="62">
        <v>1</v>
      </c>
      <c r="AT23" s="61"/>
      <c r="AU23" s="62"/>
      <c r="AV23" s="61"/>
      <c r="AW23" s="62"/>
      <c r="AX23" s="61"/>
      <c r="AY23" s="62"/>
      <c r="AZ23" s="63"/>
      <c r="BA23" s="62">
        <v>1</v>
      </c>
      <c r="BB23" s="61"/>
      <c r="BC23" s="62"/>
      <c r="BD23" s="61"/>
      <c r="BE23" s="62"/>
      <c r="BF23" s="61"/>
      <c r="BG23" s="62"/>
      <c r="BH23" s="63"/>
      <c r="BI23" s="62">
        <v>1</v>
      </c>
    </row>
    <row r="24" spans="1:61">
      <c r="A24" s="64" t="str">
        <f>pwri_4220</f>
        <v>PWRI 4220 Writing Traditional Verse and Contemporary Song Lyrics</v>
      </c>
      <c r="B24" s="59"/>
      <c r="C24" s="60">
        <v>1</v>
      </c>
      <c r="D24" s="59"/>
      <c r="E24" s="60"/>
      <c r="F24" s="59">
        <v>1</v>
      </c>
      <c r="G24" s="60"/>
      <c r="H24" s="61"/>
      <c r="I24" s="62"/>
      <c r="J24" s="61"/>
      <c r="K24" s="62">
        <v>1</v>
      </c>
      <c r="L24" s="61"/>
      <c r="M24" s="62"/>
      <c r="N24" s="61">
        <v>1</v>
      </c>
      <c r="O24" s="62"/>
      <c r="P24" s="61"/>
      <c r="Q24" s="62"/>
      <c r="R24" s="61"/>
      <c r="S24" s="62">
        <v>1</v>
      </c>
      <c r="T24" s="61"/>
      <c r="U24" s="62"/>
      <c r="V24" s="61"/>
      <c r="W24" s="62">
        <v>1</v>
      </c>
      <c r="X24" s="61"/>
      <c r="Y24" s="62"/>
      <c r="Z24" s="61"/>
      <c r="AA24" s="62">
        <v>1</v>
      </c>
      <c r="AB24" s="61"/>
      <c r="AC24" s="62"/>
      <c r="AD24" s="61"/>
      <c r="AE24" s="62">
        <v>1</v>
      </c>
      <c r="AF24" s="61"/>
      <c r="AG24" s="62"/>
      <c r="AH24" s="61"/>
      <c r="AI24" s="62"/>
      <c r="AJ24" s="61"/>
      <c r="AK24" s="62">
        <v>1</v>
      </c>
      <c r="AL24" s="61"/>
      <c r="AM24" s="62"/>
      <c r="AN24" s="61"/>
      <c r="AO24" s="62"/>
      <c r="AP24" s="61"/>
      <c r="AQ24" s="62"/>
      <c r="AR24" s="61"/>
      <c r="AS24" s="62"/>
      <c r="AT24" s="61"/>
      <c r="AU24" s="62">
        <v>1</v>
      </c>
      <c r="AV24" s="61"/>
      <c r="AW24" s="62"/>
      <c r="AX24" s="61"/>
      <c r="AY24" s="62"/>
      <c r="AZ24" s="61"/>
      <c r="BA24" s="62"/>
      <c r="BB24" s="61"/>
      <c r="BC24" s="62">
        <v>1</v>
      </c>
      <c r="BD24" s="61"/>
      <c r="BE24" s="62"/>
      <c r="BF24" s="61"/>
      <c r="BG24" s="62"/>
      <c r="BH24" s="61"/>
      <c r="BI24" s="62"/>
    </row>
    <row r="25" spans="1:61">
      <c r="A25" s="64" t="str">
        <f>pwri_4230</f>
        <v>PWRI 4230 Writing Improvisational Verse and Prose Poetry</v>
      </c>
      <c r="B25" s="59">
        <v>1</v>
      </c>
      <c r="C25" s="60"/>
      <c r="D25" s="59"/>
      <c r="E25" s="60"/>
      <c r="F25" s="59"/>
      <c r="G25" s="60"/>
      <c r="H25" s="61"/>
      <c r="I25" s="62">
        <v>1</v>
      </c>
      <c r="J25" s="61"/>
      <c r="K25" s="62"/>
      <c r="L25" s="61"/>
      <c r="M25" s="62">
        <v>1</v>
      </c>
      <c r="N25" s="61"/>
      <c r="O25" s="62"/>
      <c r="P25" s="63"/>
      <c r="Q25" s="62">
        <v>1</v>
      </c>
      <c r="R25" s="61"/>
      <c r="S25" s="62"/>
      <c r="T25" s="61"/>
      <c r="U25" s="62">
        <v>1</v>
      </c>
      <c r="V25" s="61"/>
      <c r="W25" s="62"/>
      <c r="X25" s="63"/>
      <c r="Y25" s="62">
        <v>1</v>
      </c>
      <c r="Z25" s="61"/>
      <c r="AA25" s="62"/>
      <c r="AB25" s="61"/>
      <c r="AC25" s="62">
        <v>1</v>
      </c>
      <c r="AD25" s="61"/>
      <c r="AE25" s="62"/>
      <c r="AF25" s="63"/>
      <c r="AG25" s="62"/>
      <c r="AH25" s="61"/>
      <c r="AI25" s="62">
        <v>1</v>
      </c>
      <c r="AJ25" s="61"/>
      <c r="AK25" s="61"/>
      <c r="AL25" s="61"/>
      <c r="AM25" s="62">
        <v>1</v>
      </c>
      <c r="AN25" s="63"/>
      <c r="AO25" s="62"/>
      <c r="AP25" s="61"/>
      <c r="AQ25" s="62"/>
      <c r="AR25" s="61"/>
      <c r="AS25" s="62"/>
      <c r="AT25" s="61"/>
      <c r="AU25" s="62"/>
      <c r="AV25" s="63"/>
      <c r="AW25" s="62">
        <v>1</v>
      </c>
      <c r="AX25" s="61"/>
      <c r="AY25" s="62"/>
      <c r="AZ25" s="61"/>
      <c r="BA25" s="65"/>
      <c r="BB25" s="61"/>
      <c r="BC25" s="62"/>
      <c r="BD25" s="63"/>
      <c r="BE25" s="62">
        <v>1</v>
      </c>
      <c r="BF25" s="61"/>
      <c r="BG25" s="62"/>
      <c r="BH25" s="61"/>
      <c r="BI25" s="62"/>
    </row>
    <row r="26" spans="1:61">
      <c r="A26" s="36" t="s">
        <v>42</v>
      </c>
      <c r="B26" s="40"/>
      <c r="C26" s="38"/>
      <c r="D26" s="40"/>
      <c r="E26" s="38"/>
      <c r="F26" s="40"/>
      <c r="G26" s="38"/>
      <c r="H26" s="41"/>
      <c r="I26" s="42"/>
      <c r="J26" s="41"/>
      <c r="K26" s="42"/>
      <c r="L26" s="41"/>
      <c r="M26" s="42"/>
      <c r="N26" s="41"/>
      <c r="O26" s="42"/>
      <c r="P26" s="41"/>
      <c r="Q26" s="42"/>
      <c r="R26" s="41"/>
      <c r="S26" s="42"/>
      <c r="T26" s="41"/>
      <c r="U26" s="42"/>
      <c r="V26" s="41"/>
      <c r="W26" s="42"/>
      <c r="X26" s="41"/>
      <c r="Y26" s="42"/>
      <c r="Z26" s="41"/>
      <c r="AA26" s="42"/>
      <c r="AB26" s="41"/>
      <c r="AC26" s="42"/>
      <c r="AD26" s="41"/>
      <c r="AE26" s="42"/>
      <c r="AF26" s="41"/>
      <c r="AG26" s="42"/>
      <c r="AH26" s="41"/>
      <c r="AI26" s="42"/>
      <c r="AJ26" s="41"/>
      <c r="AK26" s="42"/>
      <c r="AL26" s="41"/>
      <c r="AM26" s="42"/>
      <c r="AN26" s="41"/>
      <c r="AO26" s="42"/>
      <c r="AP26" s="41"/>
      <c r="AQ26" s="42"/>
      <c r="AR26" s="41"/>
      <c r="AS26" s="42"/>
      <c r="AT26" s="41"/>
      <c r="AU26" s="42"/>
      <c r="AV26" s="41"/>
      <c r="AW26" s="42"/>
      <c r="AX26" s="41"/>
      <c r="AY26" s="42"/>
      <c r="AZ26" s="41"/>
      <c r="BA26" s="42"/>
      <c r="BB26" s="41"/>
      <c r="BC26" s="42"/>
      <c r="BD26" s="41"/>
      <c r="BE26" s="42"/>
      <c r="BF26" s="41"/>
      <c r="BG26" s="42"/>
      <c r="BH26" s="41"/>
      <c r="BI26" s="42"/>
    </row>
    <row r="27" spans="1:61">
      <c r="A27" s="66" t="str">
        <f>pwri_4000</f>
        <v>PWRI 4000 Masterworks: Fiction</v>
      </c>
      <c r="B27" s="67"/>
      <c r="C27" s="68">
        <v>1</v>
      </c>
      <c r="D27" s="67"/>
      <c r="E27" s="69"/>
      <c r="F27" s="67">
        <v>1</v>
      </c>
      <c r="G27" s="69"/>
      <c r="H27" s="70"/>
      <c r="I27" s="71">
        <v>1</v>
      </c>
      <c r="J27" s="70"/>
      <c r="K27" s="71">
        <v>2</v>
      </c>
      <c r="L27" s="72"/>
      <c r="M27" s="71">
        <v>2</v>
      </c>
      <c r="N27" s="70"/>
      <c r="O27" s="71">
        <v>1</v>
      </c>
      <c r="P27" s="70"/>
      <c r="Q27" s="71"/>
      <c r="R27" s="70"/>
      <c r="S27" s="71">
        <v>1</v>
      </c>
      <c r="T27" s="70"/>
      <c r="U27" s="71"/>
      <c r="V27" s="70"/>
      <c r="W27" s="71">
        <v>1</v>
      </c>
      <c r="X27" s="70"/>
      <c r="Y27" s="71"/>
      <c r="Z27" s="70"/>
      <c r="AA27" s="71">
        <v>1</v>
      </c>
      <c r="AB27" s="70"/>
      <c r="AC27" s="71"/>
      <c r="AD27" s="70"/>
      <c r="AE27" s="71">
        <v>1</v>
      </c>
      <c r="AF27" s="70"/>
      <c r="AG27" s="71"/>
      <c r="AH27" s="70"/>
      <c r="AI27" s="71">
        <v>1</v>
      </c>
      <c r="AJ27" s="70"/>
      <c r="AK27" s="71"/>
      <c r="AL27" s="70"/>
      <c r="AM27" s="73">
        <v>1</v>
      </c>
      <c r="AN27" s="70"/>
      <c r="AO27" s="71"/>
      <c r="AP27" s="70"/>
      <c r="AQ27" s="71">
        <v>1</v>
      </c>
      <c r="AR27" s="70"/>
      <c r="AS27" s="71"/>
      <c r="AT27" s="70"/>
      <c r="AU27" s="71"/>
      <c r="AV27" s="70"/>
      <c r="AW27" s="71"/>
      <c r="AX27" s="70"/>
      <c r="AY27" s="71">
        <v>1</v>
      </c>
      <c r="AZ27" s="70"/>
      <c r="BA27" s="71"/>
      <c r="BB27" s="70"/>
      <c r="BC27" s="71"/>
      <c r="BD27" s="70"/>
      <c r="BE27" s="71"/>
      <c r="BF27" s="70"/>
      <c r="BG27" s="71">
        <v>1</v>
      </c>
      <c r="BH27" s="70"/>
      <c r="BI27" s="71"/>
    </row>
    <row r="28" spans="1:61">
      <c r="A28" s="66" t="str">
        <f>pwri_4100</f>
        <v>PWRI 4100 Masterworks: Creative Nonfiction</v>
      </c>
      <c r="B28" s="67"/>
      <c r="C28" s="69">
        <v>1</v>
      </c>
      <c r="D28" s="67"/>
      <c r="E28" s="69">
        <v>1</v>
      </c>
      <c r="F28" s="67"/>
      <c r="G28" s="69"/>
      <c r="H28" s="70"/>
      <c r="I28" s="71">
        <v>1</v>
      </c>
      <c r="J28" s="70"/>
      <c r="K28" s="71">
        <v>1</v>
      </c>
      <c r="L28" s="70"/>
      <c r="M28" s="71">
        <v>1</v>
      </c>
      <c r="N28" s="70"/>
      <c r="O28" s="71"/>
      <c r="P28" s="70"/>
      <c r="Q28" s="71">
        <v>1</v>
      </c>
      <c r="R28" s="70"/>
      <c r="S28" s="71"/>
      <c r="T28" s="70"/>
      <c r="U28" s="71">
        <v>1</v>
      </c>
      <c r="V28" s="70"/>
      <c r="W28" s="71"/>
      <c r="X28" s="70"/>
      <c r="Y28" s="71">
        <v>1</v>
      </c>
      <c r="Z28" s="70"/>
      <c r="AA28" s="71"/>
      <c r="AB28" s="70"/>
      <c r="AC28" s="71">
        <v>1</v>
      </c>
      <c r="AD28" s="70"/>
      <c r="AE28" s="71"/>
      <c r="AF28" s="70"/>
      <c r="AG28" s="71">
        <v>1</v>
      </c>
      <c r="AH28" s="70"/>
      <c r="AI28" s="71"/>
      <c r="AJ28" s="70"/>
      <c r="AK28" s="71">
        <v>1</v>
      </c>
      <c r="AL28" s="70"/>
      <c r="AM28" s="71"/>
      <c r="AN28" s="70"/>
      <c r="AO28" s="71">
        <v>1</v>
      </c>
      <c r="AP28" s="70"/>
      <c r="AQ28" s="71"/>
      <c r="AR28" s="70"/>
      <c r="AS28" s="71">
        <v>1</v>
      </c>
      <c r="AT28" s="70"/>
      <c r="AU28" s="71"/>
      <c r="AV28" s="70"/>
      <c r="AW28" s="71"/>
      <c r="AX28" s="70"/>
      <c r="AY28" s="71"/>
      <c r="AZ28" s="70"/>
      <c r="BA28" s="71">
        <v>1</v>
      </c>
      <c r="BB28" s="70"/>
      <c r="BC28" s="71"/>
      <c r="BD28" s="70"/>
      <c r="BE28" s="71"/>
      <c r="BF28" s="70"/>
      <c r="BG28" s="71"/>
      <c r="BH28" s="70"/>
      <c r="BI28" s="71">
        <v>1</v>
      </c>
    </row>
    <row r="29" spans="1:61">
      <c r="A29" s="66" t="s">
        <v>43</v>
      </c>
      <c r="B29" s="67"/>
      <c r="C29" s="69"/>
      <c r="D29" s="67"/>
      <c r="E29" s="69"/>
      <c r="F29" s="67"/>
      <c r="G29" s="69"/>
      <c r="H29" s="70"/>
      <c r="I29" s="71"/>
      <c r="J29" s="70"/>
      <c r="K29" s="71"/>
      <c r="L29" s="70"/>
      <c r="M29" s="71"/>
      <c r="N29" s="70"/>
      <c r="O29" s="71"/>
      <c r="P29" s="72"/>
      <c r="Q29" s="71"/>
      <c r="R29" s="70"/>
      <c r="S29" s="71"/>
      <c r="T29" s="70"/>
      <c r="U29" s="71"/>
      <c r="V29" s="70"/>
      <c r="W29" s="71"/>
      <c r="X29" s="72"/>
      <c r="Y29" s="71"/>
      <c r="Z29" s="70"/>
      <c r="AA29" s="71"/>
      <c r="AB29" s="70"/>
      <c r="AC29" s="71"/>
      <c r="AD29" s="70"/>
      <c r="AE29" s="71"/>
      <c r="AF29" s="72"/>
      <c r="AG29" s="71"/>
      <c r="AH29" s="70"/>
      <c r="AI29" s="71"/>
      <c r="AJ29" s="70"/>
      <c r="AK29" s="74"/>
      <c r="AL29" s="70"/>
      <c r="AM29" s="71"/>
      <c r="AN29" s="75" t="s">
        <v>44</v>
      </c>
      <c r="AO29" s="76"/>
      <c r="AP29" s="75" t="s">
        <v>44</v>
      </c>
      <c r="AQ29" s="76"/>
      <c r="AR29" s="75" t="s">
        <v>44</v>
      </c>
      <c r="AS29" s="76"/>
      <c r="AT29" s="75" t="s">
        <v>44</v>
      </c>
      <c r="AU29" s="76"/>
      <c r="AV29" s="75" t="s">
        <v>44</v>
      </c>
      <c r="AW29" s="76"/>
      <c r="AX29" s="75" t="s">
        <v>44</v>
      </c>
      <c r="AY29" s="76"/>
      <c r="AZ29" s="75" t="s">
        <v>44</v>
      </c>
      <c r="BA29" s="76"/>
      <c r="BB29" s="75" t="s">
        <v>44</v>
      </c>
      <c r="BC29" s="76"/>
      <c r="BD29" s="75" t="s">
        <v>44</v>
      </c>
      <c r="BE29" s="76"/>
      <c r="BF29" s="75" t="s">
        <v>44</v>
      </c>
      <c r="BG29" s="76"/>
      <c r="BH29" s="75" t="s">
        <v>44</v>
      </c>
      <c r="BI29" s="76"/>
    </row>
    <row r="30" spans="1:61">
      <c r="A30" s="36" t="s">
        <v>45</v>
      </c>
      <c r="B30" s="40"/>
      <c r="C30" s="38"/>
      <c r="D30" s="40"/>
      <c r="E30" s="38"/>
      <c r="F30" s="40"/>
      <c r="G30" s="38"/>
      <c r="H30" s="41"/>
      <c r="I30" s="42"/>
      <c r="J30" s="41"/>
      <c r="K30" s="42"/>
      <c r="L30" s="41"/>
      <c r="M30" s="42"/>
      <c r="N30" s="41"/>
      <c r="O30" s="42"/>
      <c r="P30" s="41"/>
      <c r="Q30" s="42"/>
      <c r="R30" s="41"/>
      <c r="S30" s="42"/>
      <c r="T30" s="41"/>
      <c r="U30" s="42"/>
      <c r="V30" s="41"/>
      <c r="W30" s="42"/>
      <c r="X30" s="41"/>
      <c r="Y30" s="42"/>
      <c r="Z30" s="41"/>
      <c r="AA30" s="42"/>
      <c r="AB30" s="41"/>
      <c r="AC30" s="42"/>
      <c r="AD30" s="41"/>
      <c r="AE30" s="42"/>
      <c r="AF30" s="41"/>
      <c r="AG30" s="42"/>
      <c r="AH30" s="41"/>
      <c r="AI30" s="42"/>
      <c r="AJ30" s="41"/>
      <c r="AK30" s="42"/>
      <c r="AL30" s="41"/>
      <c r="AM30" s="42"/>
      <c r="AN30" s="41"/>
      <c r="AO30" s="42"/>
      <c r="AP30" s="41"/>
      <c r="AQ30" s="42"/>
      <c r="AR30" s="41"/>
      <c r="AS30" s="42"/>
      <c r="AT30" s="41"/>
      <c r="AU30" s="42"/>
      <c r="AV30" s="41"/>
      <c r="AW30" s="42"/>
      <c r="AX30" s="41"/>
      <c r="AY30" s="42"/>
      <c r="AZ30" s="41"/>
      <c r="BA30" s="42"/>
      <c r="BB30" s="41"/>
      <c r="BC30" s="42"/>
      <c r="BD30" s="41"/>
      <c r="BE30" s="42"/>
      <c r="BF30" s="41"/>
      <c r="BG30" s="42"/>
      <c r="BH30" s="41"/>
      <c r="BI30" s="42"/>
    </row>
    <row r="31" spans="1:61">
      <c r="A31" s="77" t="str">
        <f>pwri_4300</f>
        <v>PWRI 4300 Masterworks: Drama</v>
      </c>
      <c r="B31" s="78"/>
      <c r="C31" s="79"/>
      <c r="D31" s="78"/>
      <c r="E31" s="79">
        <v>1</v>
      </c>
      <c r="F31" s="78"/>
      <c r="G31" s="79"/>
      <c r="H31" s="80"/>
      <c r="I31" s="81">
        <v>1</v>
      </c>
      <c r="J31" s="80"/>
      <c r="K31" s="81">
        <v>1</v>
      </c>
      <c r="L31" s="80"/>
      <c r="M31" s="81">
        <v>2</v>
      </c>
      <c r="N31" s="80"/>
      <c r="O31" s="81">
        <v>1</v>
      </c>
      <c r="P31" s="82"/>
      <c r="Q31" s="81"/>
      <c r="R31" s="80"/>
      <c r="S31" s="81">
        <v>1</v>
      </c>
      <c r="T31" s="80"/>
      <c r="U31" s="81"/>
      <c r="V31" s="80"/>
      <c r="W31" s="81">
        <v>1</v>
      </c>
      <c r="X31" s="80"/>
      <c r="Y31" s="81"/>
      <c r="Z31" s="80"/>
      <c r="AA31" s="81">
        <v>1</v>
      </c>
      <c r="AB31" s="80"/>
      <c r="AC31" s="81"/>
      <c r="AD31" s="80"/>
      <c r="AE31" s="81">
        <v>1</v>
      </c>
      <c r="AF31" s="80"/>
      <c r="AG31" s="81"/>
      <c r="AH31" s="80"/>
      <c r="AI31" s="81"/>
      <c r="AJ31" s="80"/>
      <c r="AK31" s="81">
        <v>1</v>
      </c>
      <c r="AL31" s="80"/>
      <c r="AM31" s="81"/>
      <c r="AN31" s="80"/>
      <c r="AO31" s="81"/>
      <c r="AP31" s="80"/>
      <c r="AQ31" s="81"/>
      <c r="AR31" s="80"/>
      <c r="AS31" s="81">
        <v>1</v>
      </c>
      <c r="AT31" s="80"/>
      <c r="AU31" s="81"/>
      <c r="AV31" s="80"/>
      <c r="AW31" s="81"/>
      <c r="AX31" s="80"/>
      <c r="AY31" s="81"/>
      <c r="AZ31" s="80"/>
      <c r="BA31" s="81">
        <v>1</v>
      </c>
      <c r="BB31" s="80"/>
      <c r="BC31" s="81"/>
      <c r="BD31" s="80"/>
      <c r="BE31" s="81"/>
      <c r="BF31" s="80"/>
      <c r="BG31" s="81"/>
      <c r="BH31" s="80"/>
      <c r="BI31" s="81">
        <v>1</v>
      </c>
    </row>
    <row r="32" spans="1:61">
      <c r="A32" s="77" t="str">
        <f>pwri_4310</f>
        <v>PWRI 4310 Playwriting: Foundational Concepts, Skills, and Practice</v>
      </c>
      <c r="B32" s="78"/>
      <c r="C32" s="79">
        <v>1</v>
      </c>
      <c r="D32" s="78"/>
      <c r="E32" s="79"/>
      <c r="F32" s="78"/>
      <c r="G32" s="79">
        <v>1</v>
      </c>
      <c r="H32" s="80">
        <v>1</v>
      </c>
      <c r="I32" s="81"/>
      <c r="J32" s="80"/>
      <c r="K32" s="81">
        <v>2</v>
      </c>
      <c r="L32" s="80"/>
      <c r="M32" s="81"/>
      <c r="N32" s="80"/>
      <c r="O32" s="81">
        <v>1</v>
      </c>
      <c r="P32" s="80"/>
      <c r="Q32" s="81"/>
      <c r="R32" s="80"/>
      <c r="S32" s="81">
        <v>1</v>
      </c>
      <c r="T32" s="80"/>
      <c r="U32" s="81"/>
      <c r="V32" s="80"/>
      <c r="W32" s="81">
        <v>1</v>
      </c>
      <c r="X32" s="82"/>
      <c r="Y32" s="81"/>
      <c r="Z32" s="80"/>
      <c r="AA32" s="81">
        <v>1</v>
      </c>
      <c r="AB32" s="80"/>
      <c r="AC32" s="81"/>
      <c r="AD32" s="80"/>
      <c r="AE32" s="81">
        <v>1</v>
      </c>
      <c r="AF32" s="82"/>
      <c r="AG32" s="81">
        <v>1</v>
      </c>
      <c r="AH32" s="80"/>
      <c r="AI32" s="81"/>
      <c r="AJ32" s="80"/>
      <c r="AK32" s="81"/>
      <c r="AL32" s="80"/>
      <c r="AM32" s="81">
        <v>1</v>
      </c>
      <c r="AN32" s="82"/>
      <c r="AO32" s="81"/>
      <c r="AP32" s="80"/>
      <c r="AQ32" s="81"/>
      <c r="AR32" s="80"/>
      <c r="AS32" s="81"/>
      <c r="AT32" s="80"/>
      <c r="AU32" s="81"/>
      <c r="AV32" s="82"/>
      <c r="AW32" s="81">
        <v>1</v>
      </c>
      <c r="AX32" s="80"/>
      <c r="AY32" s="81"/>
      <c r="AZ32" s="80"/>
      <c r="BA32" s="81"/>
      <c r="BB32" s="80"/>
      <c r="BC32" s="81"/>
      <c r="BD32" s="82"/>
      <c r="BE32" s="81">
        <v>1</v>
      </c>
      <c r="BF32" s="80"/>
      <c r="BG32" s="81"/>
      <c r="BH32" s="80"/>
      <c r="BI32" s="81"/>
    </row>
    <row r="33" spans="1:61">
      <c r="A33" s="83" t="str">
        <f>pwri_4320</f>
        <v>PWRI 4320 Writing the Screenplay</v>
      </c>
      <c r="B33" s="78"/>
      <c r="C33" s="79"/>
      <c r="D33" s="78"/>
      <c r="E33" s="79">
        <v>1</v>
      </c>
      <c r="F33" s="78"/>
      <c r="G33" s="79"/>
      <c r="H33" s="80"/>
      <c r="I33" s="81">
        <v>1</v>
      </c>
      <c r="J33" s="80"/>
      <c r="K33" s="81"/>
      <c r="L33" s="80"/>
      <c r="M33" s="81">
        <v>1</v>
      </c>
      <c r="N33" s="80"/>
      <c r="O33" s="81"/>
      <c r="P33" s="80"/>
      <c r="Q33" s="81">
        <v>1</v>
      </c>
      <c r="R33" s="80"/>
      <c r="S33" s="81"/>
      <c r="T33" s="80"/>
      <c r="U33" s="81">
        <v>1</v>
      </c>
      <c r="V33" s="80"/>
      <c r="W33" s="81"/>
      <c r="X33" s="80"/>
      <c r="Y33" s="81">
        <v>1</v>
      </c>
      <c r="Z33" s="80"/>
      <c r="AA33" s="81"/>
      <c r="AB33" s="80"/>
      <c r="AC33" s="81">
        <v>1</v>
      </c>
      <c r="AD33" s="80"/>
      <c r="AE33" s="81"/>
      <c r="AF33" s="80"/>
      <c r="AG33" s="81"/>
      <c r="AH33" s="80"/>
      <c r="AI33" s="81">
        <v>1</v>
      </c>
      <c r="AJ33" s="80"/>
      <c r="AK33" s="81"/>
      <c r="AL33" s="80"/>
      <c r="AM33" s="81"/>
      <c r="AN33" s="80"/>
      <c r="AO33" s="81">
        <v>1</v>
      </c>
      <c r="AP33" s="80"/>
      <c r="AQ33" s="81">
        <v>1</v>
      </c>
      <c r="AR33" s="80"/>
      <c r="AS33" s="81"/>
      <c r="AT33" s="80"/>
      <c r="AU33" s="81"/>
      <c r="AV33" s="80"/>
      <c r="AW33" s="81"/>
      <c r="AX33" s="80"/>
      <c r="AY33" s="81">
        <v>1</v>
      </c>
      <c r="AZ33" s="80"/>
      <c r="BA33" s="81"/>
      <c r="BB33" s="80"/>
      <c r="BC33" s="81"/>
      <c r="BD33" s="80"/>
      <c r="BE33" s="81"/>
      <c r="BF33" s="80"/>
      <c r="BG33" s="81">
        <v>1</v>
      </c>
      <c r="BH33" s="80"/>
      <c r="BI33" s="81"/>
    </row>
    <row r="34" spans="1:61">
      <c r="A34" s="83" t="str">
        <f>pwri_4330</f>
        <v>PWRI 4330 Writing for Personal Performance</v>
      </c>
      <c r="B34" s="78"/>
      <c r="C34" s="79">
        <v>1</v>
      </c>
      <c r="D34" s="78">
        <v>1</v>
      </c>
      <c r="E34" s="79"/>
      <c r="F34" s="78"/>
      <c r="G34" s="79">
        <v>1</v>
      </c>
      <c r="H34" s="80"/>
      <c r="I34" s="81"/>
      <c r="J34" s="80"/>
      <c r="K34" s="81">
        <v>1</v>
      </c>
      <c r="L34" s="80">
        <v>1</v>
      </c>
      <c r="M34" s="81"/>
      <c r="N34" s="80"/>
      <c r="O34" s="81">
        <v>1</v>
      </c>
      <c r="P34" s="80">
        <v>1</v>
      </c>
      <c r="Q34" s="81"/>
      <c r="R34" s="80"/>
      <c r="S34" s="81"/>
      <c r="T34" s="82"/>
      <c r="U34" s="81">
        <v>1</v>
      </c>
      <c r="V34" s="80"/>
      <c r="W34" s="81"/>
      <c r="X34" s="80"/>
      <c r="Y34" s="81">
        <v>1</v>
      </c>
      <c r="Z34" s="80"/>
      <c r="AA34" s="81"/>
      <c r="AB34" s="82"/>
      <c r="AC34" s="81">
        <v>1</v>
      </c>
      <c r="AD34" s="80"/>
      <c r="AE34" s="81"/>
      <c r="AF34" s="80"/>
      <c r="AG34" s="81"/>
      <c r="AH34" s="80"/>
      <c r="AI34" s="81">
        <v>1</v>
      </c>
      <c r="AJ34" s="82"/>
      <c r="AK34" s="81"/>
      <c r="AL34" s="80"/>
      <c r="AM34" s="81"/>
      <c r="AN34" s="80"/>
      <c r="AO34" s="81">
        <v>1</v>
      </c>
      <c r="AP34" s="80"/>
      <c r="AQ34" s="81"/>
      <c r="AR34" s="82"/>
      <c r="AS34" s="81"/>
      <c r="AT34" s="80"/>
      <c r="AU34" s="81">
        <v>1</v>
      </c>
      <c r="AV34" s="80"/>
      <c r="AW34" s="81"/>
      <c r="AX34" s="80"/>
      <c r="AY34" s="81"/>
      <c r="AZ34" s="82"/>
      <c r="BA34" s="81"/>
      <c r="BB34" s="80"/>
      <c r="BC34" s="81">
        <v>1</v>
      </c>
      <c r="BD34" s="80"/>
      <c r="BE34" s="81"/>
      <c r="BF34" s="80"/>
      <c r="BG34" s="81"/>
      <c r="BH34" s="82"/>
      <c r="BI34" s="81"/>
    </row>
    <row r="35" spans="1:61">
      <c r="A35" s="36" t="s">
        <v>46</v>
      </c>
      <c r="B35" s="40"/>
      <c r="C35" s="38"/>
      <c r="D35" s="40"/>
      <c r="E35" s="38"/>
      <c r="F35" s="40"/>
      <c r="G35" s="38"/>
      <c r="H35" s="41"/>
      <c r="I35" s="42"/>
      <c r="J35" s="41"/>
      <c r="K35" s="42"/>
      <c r="L35" s="41"/>
      <c r="M35" s="42"/>
      <c r="N35" s="41"/>
      <c r="O35" s="42"/>
      <c r="P35" s="41"/>
      <c r="Q35" s="42"/>
      <c r="R35" s="41"/>
      <c r="S35" s="42"/>
      <c r="T35" s="41"/>
      <c r="U35" s="42"/>
      <c r="V35" s="41"/>
      <c r="W35" s="42"/>
      <c r="X35" s="41"/>
      <c r="Y35" s="42"/>
      <c r="Z35" s="41"/>
      <c r="AA35" s="42"/>
      <c r="AB35" s="41"/>
      <c r="AC35" s="42"/>
      <c r="AD35" s="41"/>
      <c r="AE35" s="42"/>
      <c r="AF35" s="41"/>
      <c r="AG35" s="42"/>
      <c r="AH35" s="41"/>
      <c r="AI35" s="42"/>
      <c r="AJ35" s="41"/>
      <c r="AK35" s="42"/>
      <c r="AL35" s="41"/>
      <c r="AM35" s="42"/>
      <c r="AN35" s="41"/>
      <c r="AO35" s="42"/>
      <c r="AP35" s="41"/>
      <c r="AQ35" s="42"/>
      <c r="AR35" s="41"/>
      <c r="AS35" s="42"/>
      <c r="AT35" s="41"/>
      <c r="AU35" s="42"/>
      <c r="AV35" s="41"/>
      <c r="AW35" s="42"/>
      <c r="AX35" s="41"/>
      <c r="AY35" s="42"/>
      <c r="AZ35" s="41"/>
      <c r="BA35" s="42"/>
      <c r="BB35" s="41"/>
      <c r="BC35" s="42"/>
      <c r="BD35" s="41"/>
      <c r="BE35" s="42"/>
      <c r="BF35" s="41"/>
      <c r="BG35" s="42"/>
      <c r="BH35" s="41"/>
      <c r="BI35" s="42"/>
    </row>
    <row r="36" spans="1:61">
      <c r="A36" s="84" t="str">
        <f>pwri_4410</f>
        <v>PWRI 4410 Writing and Healing</v>
      </c>
      <c r="B36" s="85"/>
      <c r="C36" s="86"/>
      <c r="D36" s="85"/>
      <c r="E36" s="86">
        <v>1</v>
      </c>
      <c r="F36" s="85"/>
      <c r="G36" s="86"/>
      <c r="H36" s="87"/>
      <c r="I36" s="88">
        <v>1</v>
      </c>
      <c r="J36" s="87">
        <v>1</v>
      </c>
      <c r="K36" s="88"/>
      <c r="L36" s="87">
        <v>1</v>
      </c>
      <c r="M36" s="88"/>
      <c r="N36" s="87"/>
      <c r="O36" s="88"/>
      <c r="P36" s="87"/>
      <c r="Q36" s="88">
        <v>1</v>
      </c>
      <c r="R36" s="89"/>
      <c r="S36" s="88"/>
      <c r="T36" s="87"/>
      <c r="U36" s="88">
        <v>1</v>
      </c>
      <c r="V36" s="87"/>
      <c r="W36" s="88"/>
      <c r="X36" s="87"/>
      <c r="Y36" s="88">
        <v>1</v>
      </c>
      <c r="Z36" s="89"/>
      <c r="AA36" s="88"/>
      <c r="AB36" s="87"/>
      <c r="AC36" s="88">
        <v>1</v>
      </c>
      <c r="AD36" s="87"/>
      <c r="AE36" s="88"/>
      <c r="AF36" s="87"/>
      <c r="AG36" s="88"/>
      <c r="AH36" s="89"/>
      <c r="AI36" s="88">
        <v>1</v>
      </c>
      <c r="AJ36" s="87"/>
      <c r="AK36" s="88"/>
      <c r="AL36" s="87"/>
      <c r="AM36" s="88"/>
      <c r="AN36" s="87"/>
      <c r="AO36" s="88">
        <v>1</v>
      </c>
      <c r="AP36" s="89"/>
      <c r="AQ36" s="88"/>
      <c r="AR36" s="87"/>
      <c r="AS36" s="88"/>
      <c r="AT36" s="87"/>
      <c r="AU36" s="88">
        <v>1</v>
      </c>
      <c r="AV36" s="87"/>
      <c r="AW36" s="88"/>
      <c r="AX36" s="89"/>
      <c r="AY36" s="88"/>
      <c r="AZ36" s="87"/>
      <c r="BA36" s="88"/>
      <c r="BB36" s="87"/>
      <c r="BC36" s="88">
        <v>1</v>
      </c>
      <c r="BD36" s="87"/>
      <c r="BE36" s="88"/>
      <c r="BF36" s="89"/>
      <c r="BG36" s="88"/>
      <c r="BH36" s="87"/>
      <c r="BI36" s="88"/>
    </row>
    <row r="37" spans="1:61">
      <c r="A37" s="90" t="str">
        <f>pwri_4140</f>
        <v>PWRI 4140 Natural Science and Literature</v>
      </c>
      <c r="B37" s="85"/>
      <c r="C37" s="86"/>
      <c r="D37" s="85"/>
      <c r="E37" s="86"/>
      <c r="F37" s="85"/>
      <c r="G37" s="86">
        <v>1</v>
      </c>
      <c r="H37" s="87"/>
      <c r="I37" s="88"/>
      <c r="J37" s="87"/>
      <c r="K37" s="88">
        <v>1</v>
      </c>
      <c r="L37" s="87"/>
      <c r="M37" s="88"/>
      <c r="N37" s="87"/>
      <c r="O37" s="88"/>
      <c r="P37" s="87"/>
      <c r="Q37" s="88">
        <v>1</v>
      </c>
      <c r="R37" s="87"/>
      <c r="S37" s="88"/>
      <c r="T37" s="89"/>
      <c r="U37" s="88"/>
      <c r="V37" s="87"/>
      <c r="W37" s="88"/>
      <c r="X37" s="87"/>
      <c r="Y37" s="88">
        <v>1</v>
      </c>
      <c r="Z37" s="87"/>
      <c r="AA37" s="88"/>
      <c r="AB37" s="89"/>
      <c r="AC37" s="88"/>
      <c r="AD37" s="87"/>
      <c r="AE37" s="88"/>
      <c r="AF37" s="87"/>
      <c r="AG37" s="88"/>
      <c r="AH37" s="87"/>
      <c r="AI37" s="88">
        <v>1</v>
      </c>
      <c r="AJ37" s="89"/>
      <c r="AK37" s="88"/>
      <c r="AL37" s="87"/>
      <c r="AM37" s="88"/>
      <c r="AN37" s="87"/>
      <c r="AO37" s="88"/>
      <c r="AP37" s="87"/>
      <c r="AQ37" s="88">
        <v>1</v>
      </c>
      <c r="AR37" s="89"/>
      <c r="AS37" s="88"/>
      <c r="AT37" s="87"/>
      <c r="AU37" s="88"/>
      <c r="AV37" s="87"/>
      <c r="AW37" s="88"/>
      <c r="AX37" s="87"/>
      <c r="AY37" s="88">
        <v>1</v>
      </c>
      <c r="AZ37" s="89"/>
      <c r="BA37" s="88"/>
      <c r="BB37" s="87"/>
      <c r="BC37" s="88"/>
      <c r="BD37" s="87"/>
      <c r="BE37" s="88"/>
      <c r="BF37" s="87"/>
      <c r="BG37" s="88">
        <v>1</v>
      </c>
      <c r="BH37" s="89"/>
      <c r="BI37" s="88"/>
    </row>
    <row r="38" spans="1:61">
      <c r="A38" s="90" t="str">
        <f>pwri_4340</f>
        <v>PWRI 4340 Writing the Adapted Screenplay</v>
      </c>
      <c r="B38" s="85">
        <v>1</v>
      </c>
      <c r="C38" s="86"/>
      <c r="D38" s="85"/>
      <c r="E38" s="86"/>
      <c r="F38" s="85"/>
      <c r="G38" s="86">
        <v>1</v>
      </c>
      <c r="H38" s="87"/>
      <c r="I38" s="88"/>
      <c r="J38" s="87"/>
      <c r="K38" s="88">
        <v>1</v>
      </c>
      <c r="L38" s="87"/>
      <c r="M38" s="88">
        <v>1</v>
      </c>
      <c r="N38" s="87"/>
      <c r="O38" s="88">
        <v>1</v>
      </c>
      <c r="P38" s="87"/>
      <c r="Q38" s="88"/>
      <c r="R38" s="87"/>
      <c r="S38" s="88">
        <v>1</v>
      </c>
      <c r="T38" s="87"/>
      <c r="U38" s="88"/>
      <c r="V38" s="89"/>
      <c r="W38" s="88">
        <v>1</v>
      </c>
      <c r="X38" s="87"/>
      <c r="Y38" s="88"/>
      <c r="Z38" s="87"/>
      <c r="AA38" s="88">
        <v>1</v>
      </c>
      <c r="AB38" s="87"/>
      <c r="AC38" s="88"/>
      <c r="AD38" s="89"/>
      <c r="AE38" s="88"/>
      <c r="AF38" s="87"/>
      <c r="AG38" s="88">
        <v>1</v>
      </c>
      <c r="AH38" s="87"/>
      <c r="AI38" s="88"/>
      <c r="AJ38" s="87"/>
      <c r="AK38" s="88"/>
      <c r="AL38" s="89"/>
      <c r="AM38" s="88">
        <v>1</v>
      </c>
      <c r="AN38" s="87"/>
      <c r="AO38" s="88"/>
      <c r="AP38" s="87"/>
      <c r="AQ38" s="88"/>
      <c r="AR38" s="87"/>
      <c r="AS38" s="88">
        <v>1</v>
      </c>
      <c r="AT38" s="89"/>
      <c r="AU38" s="88"/>
      <c r="AV38" s="87"/>
      <c r="AW38" s="88"/>
      <c r="AX38" s="87"/>
      <c r="AY38" s="88"/>
      <c r="AZ38" s="87"/>
      <c r="BA38" s="88"/>
      <c r="BB38" s="89"/>
      <c r="BC38" s="88">
        <v>1</v>
      </c>
      <c r="BD38" s="87"/>
      <c r="BE38" s="88">
        <v>1</v>
      </c>
      <c r="BF38" s="87"/>
      <c r="BG38" s="88"/>
      <c r="BH38" s="87"/>
      <c r="BI38" s="88">
        <v>1</v>
      </c>
    </row>
    <row r="39" spans="1:61" ht="15" thickBot="1">
      <c r="A39" s="91" t="str">
        <f>pwri_4430</f>
        <v>PWRI 4430 Writing for Television</v>
      </c>
      <c r="B39" s="92"/>
      <c r="C39" s="93"/>
      <c r="D39" s="92"/>
      <c r="E39" s="93"/>
      <c r="F39" s="92"/>
      <c r="G39" s="93"/>
      <c r="H39" s="94"/>
      <c r="I39" s="95"/>
      <c r="J39" s="96"/>
      <c r="K39" s="97">
        <v>1</v>
      </c>
      <c r="L39" s="87"/>
      <c r="M39" s="88">
        <v>1</v>
      </c>
      <c r="N39" s="87"/>
      <c r="O39" s="98"/>
      <c r="P39" s="99"/>
      <c r="Q39" s="100">
        <v>1</v>
      </c>
      <c r="R39" s="87"/>
      <c r="S39" s="88"/>
      <c r="T39" s="87"/>
      <c r="U39" s="88"/>
      <c r="V39" s="101"/>
      <c r="W39" s="98">
        <v>1</v>
      </c>
      <c r="X39" s="102"/>
      <c r="Y39" s="103"/>
      <c r="Z39" s="87"/>
      <c r="AA39" s="88"/>
      <c r="AB39" s="87"/>
      <c r="AC39" s="88"/>
      <c r="AD39" s="101"/>
      <c r="AE39" s="98">
        <v>1</v>
      </c>
      <c r="AF39" s="102"/>
      <c r="AG39" s="103"/>
      <c r="AH39" s="87"/>
      <c r="AI39" s="88"/>
      <c r="AJ39" s="87"/>
      <c r="AK39" s="88">
        <v>1</v>
      </c>
      <c r="AL39" s="101"/>
      <c r="AM39" s="98"/>
      <c r="AN39" s="102"/>
      <c r="AO39" s="103"/>
      <c r="AP39" s="87"/>
      <c r="AQ39" s="88"/>
      <c r="AR39" s="87"/>
      <c r="AS39" s="88"/>
      <c r="AT39" s="101"/>
      <c r="AU39" s="98">
        <v>1</v>
      </c>
      <c r="AV39" s="102"/>
      <c r="AW39" s="103"/>
      <c r="AX39" s="87"/>
      <c r="AY39" s="88"/>
      <c r="AZ39" s="87"/>
      <c r="BA39" s="88">
        <v>1</v>
      </c>
      <c r="BB39" s="101"/>
      <c r="BC39" s="98"/>
      <c r="BD39" s="102"/>
      <c r="BE39" s="103"/>
      <c r="BF39" s="87"/>
      <c r="BG39" s="88"/>
      <c r="BH39" s="87"/>
      <c r="BI39" s="88"/>
    </row>
    <row r="40" spans="1:61" s="104" customFormat="1">
      <c r="A40" s="90" t="str">
        <f>pwri_4540</f>
        <v>PWRI 4540 Children's Literature: From Picture Books to Books for Young Adults</v>
      </c>
      <c r="B40" s="87"/>
      <c r="C40" s="88">
        <v>1</v>
      </c>
      <c r="D40" s="87"/>
      <c r="E40" s="88"/>
      <c r="F40" s="87"/>
      <c r="G40" s="88">
        <v>1</v>
      </c>
      <c r="H40" s="87">
        <v>1</v>
      </c>
      <c r="I40" s="88"/>
      <c r="J40" s="87"/>
      <c r="K40" s="88"/>
      <c r="L40" s="87"/>
      <c r="M40" s="88">
        <v>1</v>
      </c>
      <c r="N40" s="87"/>
      <c r="O40" s="88">
        <v>1</v>
      </c>
      <c r="P40" s="89"/>
      <c r="Q40" s="88"/>
      <c r="R40" s="87"/>
      <c r="S40" s="88">
        <v>1</v>
      </c>
      <c r="T40" s="87"/>
      <c r="U40" s="88"/>
      <c r="V40" s="87"/>
      <c r="W40" s="88">
        <v>1</v>
      </c>
      <c r="X40" s="89"/>
      <c r="Y40" s="88"/>
      <c r="Z40" s="87"/>
      <c r="AA40" s="88">
        <v>1</v>
      </c>
      <c r="AB40" s="87"/>
      <c r="AC40" s="88"/>
      <c r="AD40" s="87"/>
      <c r="AE40" s="88">
        <v>1</v>
      </c>
      <c r="AF40" s="89"/>
      <c r="AG40" s="88"/>
      <c r="AH40" s="87"/>
      <c r="AI40" s="88"/>
      <c r="AJ40" s="87"/>
      <c r="AK40" s="88">
        <v>1</v>
      </c>
      <c r="AL40" s="87"/>
      <c r="AM40" s="88"/>
      <c r="AN40" s="89"/>
      <c r="AO40" s="88"/>
      <c r="AP40" s="87"/>
      <c r="AQ40" s="88">
        <v>1</v>
      </c>
      <c r="AR40" s="87"/>
      <c r="AS40" s="88"/>
      <c r="AT40" s="87"/>
      <c r="AU40" s="88"/>
      <c r="AV40" s="89"/>
      <c r="AW40" s="88"/>
      <c r="AX40" s="87"/>
      <c r="AY40" s="88">
        <v>1</v>
      </c>
      <c r="AZ40" s="87"/>
      <c r="BA40" s="88"/>
      <c r="BB40" s="87"/>
      <c r="BC40" s="88"/>
      <c r="BD40" s="89"/>
      <c r="BE40" s="88"/>
      <c r="BF40" s="87"/>
      <c r="BG40" s="88">
        <v>1</v>
      </c>
      <c r="BH40" s="87"/>
      <c r="BI40" s="88"/>
    </row>
    <row r="41" spans="1:61" s="104" customFormat="1">
      <c r="A41" s="105" t="str">
        <f>pwri_4560</f>
        <v>PWRI 4560 Writing Books for Children</v>
      </c>
      <c r="B41" s="87"/>
      <c r="C41" s="88"/>
      <c r="D41" s="87"/>
      <c r="E41" s="88"/>
      <c r="F41" s="87"/>
      <c r="G41" s="88"/>
      <c r="H41" s="87"/>
      <c r="I41" s="88"/>
      <c r="J41" s="87"/>
      <c r="K41" s="88"/>
      <c r="L41" s="87"/>
      <c r="M41" s="88"/>
      <c r="N41" s="87"/>
      <c r="O41" s="88"/>
      <c r="P41" s="89"/>
      <c r="Q41" s="88">
        <v>1</v>
      </c>
      <c r="R41" s="87"/>
      <c r="S41" s="88"/>
      <c r="T41" s="87"/>
      <c r="U41" s="88">
        <v>1</v>
      </c>
      <c r="V41" s="87"/>
      <c r="W41" s="88"/>
      <c r="X41" s="89"/>
      <c r="Y41" s="88">
        <v>1</v>
      </c>
      <c r="Z41" s="87"/>
      <c r="AA41" s="88"/>
      <c r="AB41" s="87"/>
      <c r="AC41" s="88">
        <v>1</v>
      </c>
      <c r="AD41" s="87"/>
      <c r="AE41" s="88"/>
      <c r="AF41" s="89"/>
      <c r="AG41" s="88">
        <v>1</v>
      </c>
      <c r="AH41" s="87"/>
      <c r="AI41" s="88"/>
      <c r="AJ41" s="87"/>
      <c r="AK41" s="88"/>
      <c r="AL41" s="87"/>
      <c r="AM41" s="88">
        <v>1</v>
      </c>
      <c r="AN41" s="89"/>
      <c r="AO41" s="88"/>
      <c r="AP41" s="87"/>
      <c r="AQ41" s="88"/>
      <c r="AR41" s="87"/>
      <c r="AS41" s="88">
        <v>1</v>
      </c>
      <c r="AT41" s="87"/>
      <c r="AU41" s="88"/>
      <c r="AV41" s="89"/>
      <c r="AW41" s="88"/>
      <c r="AX41" s="87"/>
      <c r="AY41" s="88"/>
      <c r="AZ41" s="87"/>
      <c r="BA41" s="88">
        <v>1</v>
      </c>
      <c r="BB41" s="87"/>
      <c r="BC41" s="88"/>
      <c r="BD41" s="89"/>
      <c r="BE41" s="88"/>
      <c r="BF41" s="87"/>
      <c r="BG41" s="88"/>
      <c r="BH41" s="87"/>
      <c r="BI41" s="88">
        <v>1</v>
      </c>
    </row>
    <row r="42" spans="1:61" ht="15" thickBot="1">
      <c r="A42" s="106" t="str">
        <f>pwri_4600</f>
        <v>PWRI 4600 Breaking the Chains of Genre: An Exploration of Hybrid Literatures</v>
      </c>
      <c r="B42" s="107"/>
      <c r="C42" s="93"/>
      <c r="D42" s="92"/>
      <c r="E42" s="93"/>
      <c r="F42" s="92"/>
      <c r="G42" s="93"/>
      <c r="H42" s="94"/>
      <c r="I42" s="95"/>
      <c r="J42" s="96"/>
      <c r="K42" s="97">
        <v>1</v>
      </c>
      <c r="L42" s="108"/>
      <c r="M42" s="109">
        <v>1</v>
      </c>
      <c r="N42" s="108"/>
      <c r="O42" s="97"/>
      <c r="P42" s="110"/>
      <c r="Q42" s="111"/>
      <c r="R42" s="108"/>
      <c r="S42" s="109">
        <v>1</v>
      </c>
      <c r="T42" s="108"/>
      <c r="U42" s="109"/>
      <c r="V42" s="96"/>
      <c r="W42" s="97">
        <v>1</v>
      </c>
      <c r="X42" s="94"/>
      <c r="Y42" s="95"/>
      <c r="Z42" s="108"/>
      <c r="AA42" s="109">
        <v>1</v>
      </c>
      <c r="AB42" s="108"/>
      <c r="AC42" s="109"/>
      <c r="AD42" s="96"/>
      <c r="AE42" s="97">
        <v>1</v>
      </c>
      <c r="AF42" s="94"/>
      <c r="AG42" s="95"/>
      <c r="AH42" s="108"/>
      <c r="AI42" s="109">
        <v>1</v>
      </c>
      <c r="AJ42" s="108"/>
      <c r="AK42" s="109"/>
      <c r="AL42" s="96"/>
      <c r="AM42" s="97"/>
      <c r="AN42" s="94"/>
      <c r="AO42" s="95">
        <v>1</v>
      </c>
      <c r="AP42" s="108"/>
      <c r="AQ42" s="109"/>
      <c r="AR42" s="108"/>
      <c r="AS42" s="109"/>
      <c r="AT42" s="96"/>
      <c r="AU42" s="97"/>
      <c r="AV42" s="94"/>
      <c r="AW42" s="95">
        <v>1</v>
      </c>
      <c r="AX42" s="108"/>
      <c r="AY42" s="109"/>
      <c r="AZ42" s="108"/>
      <c r="BA42" s="109"/>
      <c r="BB42" s="96"/>
      <c r="BC42" s="97"/>
      <c r="BD42" s="94"/>
      <c r="BE42" s="95">
        <v>1</v>
      </c>
      <c r="BF42" s="108"/>
      <c r="BG42" s="109"/>
      <c r="BH42" s="108"/>
      <c r="BI42" s="109"/>
    </row>
    <row r="43" spans="1:61">
      <c r="A43" s="112"/>
    </row>
    <row r="44" spans="1:61">
      <c r="A44" s="113" t="s">
        <v>47</v>
      </c>
    </row>
    <row r="45" spans="1:61">
      <c r="A45" s="112" t="s">
        <v>48</v>
      </c>
    </row>
    <row r="46" spans="1:61">
      <c r="A46" t="s">
        <v>49</v>
      </c>
    </row>
  </sheetData>
  <mergeCells count="55">
    <mergeCell ref="AZ29:BA29"/>
    <mergeCell ref="BB29:BC29"/>
    <mergeCell ref="BD29:BE29"/>
    <mergeCell ref="BF29:BG29"/>
    <mergeCell ref="BH29:BI29"/>
    <mergeCell ref="BB10:BC10"/>
    <mergeCell ref="BD10:BE10"/>
    <mergeCell ref="BF10:BG10"/>
    <mergeCell ref="BH10:BI10"/>
    <mergeCell ref="AN29:AO29"/>
    <mergeCell ref="AP29:AQ29"/>
    <mergeCell ref="AR29:AS29"/>
    <mergeCell ref="AT29:AU29"/>
    <mergeCell ref="AV29:AW29"/>
    <mergeCell ref="AX29:AY29"/>
    <mergeCell ref="BH1:BI1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AV1:AW1"/>
    <mergeCell ref="AX1:AY1"/>
    <mergeCell ref="AZ1:BA1"/>
    <mergeCell ref="BB1:BC1"/>
    <mergeCell ref="BD1:BE1"/>
    <mergeCell ref="BF1:BG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5" r:id="rId1" display="https://universitycollege.du.edu/course-detail/?degreecode=PWRI&amp;coursenum=4500" xr:uid="{34152E1B-962A-445E-AA47-6EA18CF115C8}"/>
    <hyperlink ref="A6" r:id="rId2" display="https://universitycollege.du.edu/course-detail/?degreecode=PWRI&amp;coursenum=4510" xr:uid="{FE807028-F00B-4A32-B2B6-8B884FE52D0A}"/>
    <hyperlink ref="A7" r:id="rId3" display="https://universitycollege.du.edu/course-detail/?degreecode=PWRI&amp;coursenum=4520" xr:uid="{123B7C63-9B35-42DA-98B0-B37705ED5CF4}"/>
    <hyperlink ref="A8" r:id="rId4" display="https://universitycollege.du.edu/course-detail/?degreecode=PWRI&amp;coursenum=4917" xr:uid="{A3A64795-CF35-427C-9A2D-4A14049CF1E7}"/>
    <hyperlink ref="A9" r:id="rId5" display="https://universitycollege.du.edu/course-detail/?degreecode=PWRI&amp;coursenum=4920" xr:uid="{2D04BE4D-721C-4743-AFD6-5615B1D59802}"/>
    <hyperlink ref="A10" r:id="rId6" display="https://universitycollege.du.edu/course-detail/?degreecode=PWRI&amp;coursenum=4901" xr:uid="{151147C7-E924-4C4C-B0DA-DEAACA273E08}"/>
    <hyperlink ref="A12" r:id="rId7" display="https://universitycollege.du.edu/course-detail/?degreecode=PWRI&amp;coursenum=4000" xr:uid="{23163514-FD22-43E2-815B-C1DE0749452B}"/>
    <hyperlink ref="A13" r:id="rId8" display="https://universitycollege.du.edu/course-detail/?degreecode=PWRI&amp;coursenum=4010" xr:uid="{FCB72AE2-8660-4EAA-B662-F7E38DC377C7}"/>
    <hyperlink ref="A14" r:id="rId9" display="https://universitycollege.du.edu/course-detail/?degreecode=PWRI&amp;coursenum=4020" xr:uid="{89410E10-6E7E-4A33-A883-54A327C69D32}"/>
    <hyperlink ref="A15" r:id="rId10" display="https://universitycollege.du.edu/course-detail/pwri-4030/" xr:uid="{253363DD-4E51-4527-BF5C-CF4D9B5359C0}"/>
    <hyperlink ref="A17" r:id="rId11" display="https://universitycollege.du.edu/course-detail/?degreecode=PWRI&amp;coursenum=4100" xr:uid="{FC9898E6-DFAD-4224-8428-BC02B10B55ED}"/>
    <hyperlink ref="A18" r:id="rId12" display="https://universitycollege.du.edu/course-detail/pwri-4110/" xr:uid="{77915D03-DA6F-405B-80C7-9C4CE63AA5AF}"/>
    <hyperlink ref="A19" r:id="rId13" display="https://universitycollege.du.edu/course-detail/?degreecode=PWRI&amp;coursenum=4120" xr:uid="{AFD039EC-1A49-47C5-8A5C-FC7E96C157B7}"/>
    <hyperlink ref="A20" r:id="rId14" display="https://universitycollege.du.edu/course-detail/?degreecode=PWRI&amp;coursenum=4130" xr:uid="{7ECBCEAA-F1BB-4226-AA0B-43D730727F21}"/>
    <hyperlink ref="A22" r:id="rId15" display="https://universitycollege.du.edu/course-detail/?degreecode=PWRI&amp;coursenum=4200" xr:uid="{2E7E4ADE-CEF8-4770-9DBE-5EFC78390801}"/>
    <hyperlink ref="A23" r:id="rId16" display="https://universitycollege.du.edu/course-detail/pwri-4210/" xr:uid="{325C482A-B3C4-4C27-A730-4A2E4CF26D91}"/>
    <hyperlink ref="A24" r:id="rId17" display="https://universitycollege.du.edu/course-detail/?degreecode=PWRI&amp;coursenum=4220" xr:uid="{0E57452B-F5D6-4840-B23B-9AC92AB5CE05}"/>
    <hyperlink ref="A25" r:id="rId18" display="https://universitycollege.du.edu/course-detail/?degreecode=PWRI&amp;coursenum=4230" xr:uid="{BF8F02D2-0B56-496E-B60C-D5F2C786A7A5}"/>
    <hyperlink ref="A31" r:id="rId19" display="https://universitycollege.du.edu/course-detail/?degreecode=PWRI&amp;coursenum=4300" xr:uid="{379ED078-2E1E-4CB4-8CE8-5B165372FAEA}"/>
    <hyperlink ref="A32" r:id="rId20" display="https://universitycollege.du.edu/course-detail/?degreecode=PWRI&amp;coursenum=4310" xr:uid="{37526375-EF5E-49E1-B411-B3160E7F3F77}"/>
    <hyperlink ref="A33" r:id="rId21" display="https://universitycollege.du.edu/course-detail/pwri-4320/" xr:uid="{0639E6CC-60D1-42B2-983D-B1BC30CF7378}"/>
    <hyperlink ref="A34" r:id="rId22" display="https://universitycollege.du.edu/course-detail/?degreecode=PWRI&amp;coursenum=4330" xr:uid="{95F76269-561A-4801-B266-D4F01B090057}"/>
    <hyperlink ref="A36" r:id="rId23" display="https://universitycollege.du.edu/course-detail/?degreecode=PWRI&amp;coursenum=4410" xr:uid="{F442C24A-65CF-4519-99C9-A6A43CAD4BA3}"/>
    <hyperlink ref="A37" r:id="rId24" display="https://universitycollege.du.edu/course-detail/?degreecode=PWRI&amp;coursenum=4140" xr:uid="{306F912B-A5D3-49DC-88DA-1070C7D5D13A}"/>
    <hyperlink ref="A40" r:id="rId25" display="https://universitycollege.du.edu/course-detail/?degreecode=PWRI&amp;coursenum=4540" xr:uid="{BEC867C7-9DB9-4FBC-9D90-5923E3CD231A}"/>
    <hyperlink ref="A38" r:id="rId26" display="https://universitycollege.du.edu/course-detail/?degreecode=PWRI&amp;coursenum=4340" xr:uid="{C0102A14-06BD-4C20-9214-84151D43DC76}"/>
    <hyperlink ref="A39" r:id="rId27" display="https://universitycollege.du.edu/course-detail/pwri-4430/" xr:uid="{CD234773-6F81-401E-81EE-395AFE787E39}"/>
    <hyperlink ref="A41" r:id="rId28" display="https://universitycollege.du.edu/course-detail/pwri-4560/" xr:uid="{85AE4D51-0D24-4461-9749-9025FF342582}"/>
    <hyperlink ref="A42" r:id="rId29" display="https://universitycollege.du.edu/course-detail/pwri-4600/" xr:uid="{2251BBDB-7762-4AD7-884C-07A74837ACD2}"/>
    <hyperlink ref="A4" r:id="rId30" display="https://universitycollege.du.edu/course-detail/?degreecode=PWRI&amp;coursenum=4001" xr:uid="{FE4DA585-AD87-4B63-9DFE-BD65AFEF0CCB}"/>
    <hyperlink ref="A27" r:id="rId31" display="https://universitycollege.du.edu/course-detail/?degreecode=PWRI&amp;coursenum=4000" xr:uid="{EF556160-928C-4F55-8312-65C5806D0D34}"/>
    <hyperlink ref="A28" r:id="rId32" display="https://universitycollege.du.edu/course-detail/pwri-4100/" xr:uid="{C3AFEAF8-4932-4720-95A2-47A0A3B7CC26}"/>
    <hyperlink ref="A29" r:id="rId33" xr:uid="{6E6C678F-2B4D-4E97-BC67-E6FBA0489C5D}"/>
    <hyperlink ref="AN29:AO29" r:id="rId34" display="See DPI for Course Info" xr:uid="{74BB37A6-1321-4459-A748-4EFEC0114F9B}"/>
    <hyperlink ref="AP29:AQ29" r:id="rId35" display="See DPI for Course Info" xr:uid="{970D5D0C-9E51-4FA4-8AF2-84F9EA6839ED}"/>
    <hyperlink ref="AR29:AS29" r:id="rId36" display="See DPI for Course Info" xr:uid="{0C0EF223-CD84-41D2-B3FD-2472CEC5FC34}"/>
    <hyperlink ref="AT29:AU29" r:id="rId37" display="See DPI for Course Info" xr:uid="{D657AEBB-0DAA-4161-904A-1A8EBAB4F064}"/>
    <hyperlink ref="AV29:AW29" r:id="rId38" display="See DPI for Course Info" xr:uid="{5570C403-0859-4269-8A93-779CCE87A369}"/>
    <hyperlink ref="AX29:AY29" r:id="rId39" display="See DPI for Course Info" xr:uid="{249370B4-C416-400B-945D-A018C5B6F5EB}"/>
    <hyperlink ref="AZ29:BA29" r:id="rId40" display="See DPI for Course Info" xr:uid="{C93BF667-D71E-434C-BB6A-5641A94BC723}"/>
    <hyperlink ref="BB29:BC29" r:id="rId41" display="See DPI for Course Info" xr:uid="{F601068C-7F48-4F5C-B4DA-6399543BAE96}"/>
    <hyperlink ref="BD29:BE29" r:id="rId42" display="See DPI for Course Info" xr:uid="{05608A9C-7279-4EA4-A3DF-E02C1D43F7F7}"/>
    <hyperlink ref="BF29:BG29" r:id="rId43" display="See DPI for Course Info" xr:uid="{9B48F454-F324-4828-A61E-D8B06FD09873}"/>
    <hyperlink ref="BH29:BI29" r:id="rId44" display="See DPI for Course Info" xr:uid="{0F4E2156-C64C-4530-87DA-246BDF368595}"/>
  </hyperlinks>
  <pageMargins left="0.7" right="0.7" top="0.75" bottom="0.75" header="0.3" footer="0.3"/>
  <pageSetup paperSize="5" scale="10" orientation="landscape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AnnualSchedule</vt:lpstr>
      <vt:lpstr>AnnualSchedule!Print_Area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2024-09-19T15:35:41Z</dcterms:created>
  <dcterms:modified xsi:type="dcterms:W3CDTF">2024-09-19T15:36:19Z</dcterms:modified>
</cp:coreProperties>
</file>